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093DADA2-BD43-4173-8E78-B2A491D239CB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Agency reporting template" sheetId="1" r:id="rId1"/>
    <sheet name="A - Professional Fees" sheetId="3" r:id="rId2"/>
    <sheet name="List of Law Firms" sheetId="2" state="hidden" r:id="rId3"/>
  </sheets>
  <definedNames>
    <definedName name="_ftn1" localSheetId="0">'Agency reporting template'!#REF!</definedName>
    <definedName name="_ftn2" localSheetId="0">'Agency reporting template'!#REF!</definedName>
    <definedName name="_ftn3" localSheetId="0">'Agency reporting template'!#REF!</definedName>
    <definedName name="_ftnref1" localSheetId="0">'Agency reporting template'!#REF!</definedName>
    <definedName name="_ftnref2" localSheetId="0">'Agency reporting template'!#REF!</definedName>
    <definedName name="_ftnref3" localSheetId="0">'Agency reporting template'!#REF!</definedName>
    <definedName name="_Hlk291055818" localSheetId="0">'Agency reporting template'!#REF!</definedName>
    <definedName name="LSP_Name">'List of Law Firms'!$A$2:$A$63</definedName>
    <definedName name="OLE_LINK7" localSheetId="0">'Agency reporting template'!#REF!</definedName>
    <definedName name="_xlnm.Print_Area" localSheetId="0">'Agency reporting template'!$A$1:$D$81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C43" i="1" l="1"/>
  <c r="C73" i="1" l="1"/>
  <c r="C69" i="1"/>
  <c r="C66" i="1"/>
  <c r="C75" i="1"/>
  <c r="C74" i="1"/>
  <c r="C76" i="1" l="1"/>
  <c r="C71" i="1"/>
  <c r="C70" i="1"/>
  <c r="C67" i="1"/>
  <c r="C9" i="1" s="1"/>
  <c r="C68" i="1" l="1"/>
  <c r="C65" i="1" l="1"/>
  <c r="C72" i="1"/>
  <c r="C7" i="1" l="1"/>
</calcChain>
</file>

<file path=xl/sharedStrings.xml><?xml version="1.0" encoding="utf-8"?>
<sst xmlns="http://schemas.openxmlformats.org/spreadsheetml/2006/main" count="153" uniqueCount="133">
  <si>
    <t>Ashurst</t>
  </si>
  <si>
    <t>Australian Government Solicitor</t>
  </si>
  <si>
    <t>Clayton Utz</t>
  </si>
  <si>
    <t>Corrs Chambers Westgarth</t>
  </si>
  <si>
    <t>DLA Piper</t>
  </si>
  <si>
    <t>Herbert Smith Freehills</t>
  </si>
  <si>
    <t>Johnson Winter &amp; Slattery</t>
  </si>
  <si>
    <t>K&amp;L Gates</t>
  </si>
  <si>
    <t>Maddocks</t>
  </si>
  <si>
    <t>Sparke Helmore</t>
  </si>
  <si>
    <t>Commentary</t>
  </si>
  <si>
    <t>Overseas firms (single total figure, individual firm names not required)</t>
  </si>
  <si>
    <t>Total (External + Internal) Expenditure</t>
  </si>
  <si>
    <t>Total Internal Legal Services Expenditure</t>
  </si>
  <si>
    <t>Norton Rose Fulbright</t>
  </si>
  <si>
    <t>Department of Foreign Affairs and Trade</t>
  </si>
  <si>
    <t>Office of Parliamentary Counsel</t>
  </si>
  <si>
    <t>Total number of briefs to counsel</t>
  </si>
  <si>
    <t>Total number of direct briefs to male senior counsel</t>
  </si>
  <si>
    <t>Total number of indirect briefs to male senior counsel</t>
  </si>
  <si>
    <t>Total number of direct briefs to female senior counsel</t>
  </si>
  <si>
    <t>Total number of indirect briefs to female senior counsel</t>
  </si>
  <si>
    <t>Total value of direct briefs to male senior counsel</t>
  </si>
  <si>
    <t>Total value of indirect briefs to male senior counsel</t>
  </si>
  <si>
    <t>Total value of direct briefs to female senior counsel</t>
  </si>
  <si>
    <t>Total value of indirect briefs to female senior counsel</t>
  </si>
  <si>
    <t>Total number of direct briefs to male junior counsel</t>
  </si>
  <si>
    <t>Total number of indirect briefs to male junior counsel</t>
  </si>
  <si>
    <t>Total number of direct briefs to female junior counsel</t>
  </si>
  <si>
    <t>Total number of indirect briefs to female junior counsel</t>
  </si>
  <si>
    <t>Total value of direct briefs to male junior counsel</t>
  </si>
  <si>
    <t>Total value of indirect briefs to male junior counsel</t>
  </si>
  <si>
    <t>Total value of direct briefs to female junior counsel</t>
  </si>
  <si>
    <t>Total value of indirect briefs to female junior counsel</t>
  </si>
  <si>
    <t>T2 Total Internal Legal Services Expenditure</t>
  </si>
  <si>
    <t>T3 Total External Legal Services Expenditure</t>
  </si>
  <si>
    <t>T4 Total value of briefs to Counsel</t>
  </si>
  <si>
    <t>T1 Total Legal Services Expenditure (External + Internal)</t>
  </si>
  <si>
    <t>Total value of briefs to all counsel</t>
  </si>
  <si>
    <t>T5 Total value of briefs to Male Counsel</t>
  </si>
  <si>
    <t>T6 Total value of briefs to Female Counsel</t>
  </si>
  <si>
    <t>Summary totals</t>
  </si>
  <si>
    <t xml:space="preserve">Total External Legal Services Expenditure </t>
  </si>
  <si>
    <t>Value of briefs - direct and indirect briefs</t>
  </si>
  <si>
    <t>Number of briefs - direct and indirect briefs</t>
  </si>
  <si>
    <t>Senior Counsel</t>
  </si>
  <si>
    <t>Junior Counsel</t>
  </si>
  <si>
    <t>Disbursements</t>
  </si>
  <si>
    <t>Total Disbursements</t>
  </si>
  <si>
    <t>Total number of direct briefs to gender X senior counsel</t>
  </si>
  <si>
    <t>Total number of indirect briefs to gender X senior counsel</t>
  </si>
  <si>
    <t>Total value of direct briefs to gender X senior counsel</t>
  </si>
  <si>
    <t>Total value of indirect briefs to gender X senior counsel</t>
  </si>
  <si>
    <t>Total number of direct briefs to gender X junior counsel</t>
  </si>
  <si>
    <t>Total number of indirect briefs to gender X junior counsel</t>
  </si>
  <si>
    <t>Total value of direct briefs to gender X junior counsel</t>
  </si>
  <si>
    <t>Total value of indirect briefs to gender X junior counsel</t>
  </si>
  <si>
    <t>Allygroup</t>
  </si>
  <si>
    <t>Australian Business Lawyers &amp; Advisors (ABLA)</t>
  </si>
  <si>
    <t>Baker McKenzie</t>
  </si>
  <si>
    <t>Bartier Perry</t>
  </si>
  <si>
    <t>Beaumont Law</t>
  </si>
  <si>
    <t>Bradley Allen Love</t>
  </si>
  <si>
    <t>CCK Lawyers</t>
  </si>
  <si>
    <t>Colin Biggers &amp; Paisley</t>
  </si>
  <si>
    <t>Damian Lawyers</t>
  </si>
  <si>
    <t>Dentons Australia</t>
  </si>
  <si>
    <t>FAL Lawyers</t>
  </si>
  <si>
    <t>FOI Solutions</t>
  </si>
  <si>
    <t>Gadens</t>
  </si>
  <si>
    <t>Gilbert + Tobin</t>
  </si>
  <si>
    <t>Griffin Legal</t>
  </si>
  <si>
    <t>Griffith Hack</t>
  </si>
  <si>
    <t>HBA Legal</t>
  </si>
  <si>
    <t>Hicksons</t>
  </si>
  <si>
    <t>Holding Redlich</t>
  </si>
  <si>
    <t>HopgoodGanim Lawyers</t>
  </si>
  <si>
    <t>Hunt &amp; Hunt Lawyers</t>
  </si>
  <si>
    <t>HWL Ebsworth</t>
  </si>
  <si>
    <t>Jackson McDonald</t>
  </si>
  <si>
    <t>Keypoint Law</t>
  </si>
  <si>
    <t>King and Wood Mallesons</t>
  </si>
  <si>
    <t>KPMG Law</t>
  </si>
  <si>
    <t>Lander &amp; Rogers</t>
  </si>
  <si>
    <t>lawyerbank</t>
  </si>
  <si>
    <t>Lehmann Snell</t>
  </si>
  <si>
    <t>Lexbridge Lawyers</t>
  </si>
  <si>
    <t>Lipman Karas</t>
  </si>
  <si>
    <t>Makinson d'Apice</t>
  </si>
  <si>
    <t>McCullough Robertson</t>
  </si>
  <si>
    <t>McInnes Wilson Lawyers</t>
  </si>
  <si>
    <t>Meyer Vandenberg</t>
  </si>
  <si>
    <t>Mills Oakley</t>
  </si>
  <si>
    <t>MinterEllison</t>
  </si>
  <si>
    <t>Moray and Agnew</t>
  </si>
  <si>
    <t>Moulis Legal</t>
  </si>
  <si>
    <t>PricewaterhouseCoopers</t>
  </si>
  <si>
    <t>Proximity Advisory Services</t>
  </si>
  <si>
    <t>RBG Lawyers</t>
  </si>
  <si>
    <t>Russell Kennedy Solicitors</t>
  </si>
  <si>
    <t>Ryder Legal</t>
  </si>
  <si>
    <t>Squire Patton Boggs</t>
  </si>
  <si>
    <t>Terri Janke and Company</t>
  </si>
  <si>
    <t>Thompson Cooper Lawyers</t>
  </si>
  <si>
    <t>Thomson Geer</t>
  </si>
  <si>
    <t>Turks Legal</t>
  </si>
  <si>
    <t>Wisewould Mahony</t>
  </si>
  <si>
    <t>T7 Total value of briefs to gender X Counsel</t>
  </si>
  <si>
    <t>T8 Total value of disbursements (excluding counsel)</t>
  </si>
  <si>
    <t>Professional Fees for work done by non-Panel firms with an Exemption from AGD</t>
  </si>
  <si>
    <t>Use of the Panel</t>
  </si>
  <si>
    <t>Professional Fees for work done by non-Panel firms as part of 10% off-Panel allowance</t>
  </si>
  <si>
    <t>Total value of professional fees</t>
  </si>
  <si>
    <t>T9 Total value of professional fees</t>
  </si>
  <si>
    <t>T10 Total value of professional fees - 10% off-Panel allowance</t>
  </si>
  <si>
    <t>T11 Total value of professional fees - Exemption from AGD</t>
  </si>
  <si>
    <t>Whole of Australian Government Legal Services Panel</t>
  </si>
  <si>
    <t>Use of WoAG Legal Services Panel flexibility mechanisms</t>
  </si>
  <si>
    <t xml:space="preserve">Does your Agency participate in the WoAG Legal Services Panel?
</t>
  </si>
  <si>
    <t>What was your WoAG Legal Services Panel Fee (2019-20)</t>
  </si>
  <si>
    <t>Professional Fees</t>
  </si>
  <si>
    <r>
      <rPr>
        <sz val="11"/>
        <rFont val="Arial"/>
        <family val="2"/>
      </rPr>
      <t>[</t>
    </r>
    <r>
      <rPr>
        <sz val="11"/>
        <color rgb="FFFF0000"/>
        <rFont val="Arial"/>
        <family val="2"/>
      </rPr>
      <t>Please outline in this cell any comment or analysis you wish to give about the data you have provided on counsel briefs or expenditure (optional to complete)</t>
    </r>
    <r>
      <rPr>
        <sz val="11"/>
        <rFont val="Arial"/>
        <family val="2"/>
      </rPr>
      <t>]</t>
    </r>
  </si>
  <si>
    <t>Craddock Murray Neumann</t>
  </si>
  <si>
    <t>Piper Alderman</t>
  </si>
  <si>
    <t>LSP_Name</t>
  </si>
  <si>
    <t>Other Government legal services providers</t>
  </si>
  <si>
    <t>Overseas legal services providers</t>
  </si>
  <si>
    <t>Domestic legal services providers</t>
  </si>
  <si>
    <t>Fair Work Ombudsman</t>
  </si>
  <si>
    <t>43 884 188 232</t>
  </si>
  <si>
    <t>Yes</t>
  </si>
  <si>
    <t>Attorney-General's Department</t>
  </si>
  <si>
    <t>Legal Services Expenditure Report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</si>
</sst>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F0"/>
      <name val="Calibri"/>
      <family val="2"/>
      <scheme val="minor"/>
    </font>
    <font>
      <b/>
      <sz val="11"/>
      <color rgb="FF0070C0"/>
      <name val="Arial"/>
      <family val="2"/>
    </font>
    <font>
      <sz val="11"/>
      <color rgb="FFFF0000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28BCA"/>
        <bgColor rgb="FFFFFFF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Fill="1" applyBorder="1"/>
    <xf numFmtId="0" fontId="6" fillId="0" borderId="0" xfId="0" applyFont="1"/>
    <xf numFmtId="0" fontId="4" fillId="5" borderId="0" xfId="0" applyFont="1" applyFill="1" applyBorder="1"/>
    <xf numFmtId="0" fontId="4" fillId="5" borderId="5" xfId="0" applyFont="1" applyFill="1" applyBorder="1"/>
    <xf numFmtId="0" fontId="4" fillId="5" borderId="7" xfId="0" applyFont="1" applyFill="1" applyBorder="1"/>
    <xf numFmtId="0" fontId="4" fillId="5" borderId="3" xfId="0" applyFont="1" applyFill="1" applyBorder="1"/>
    <xf numFmtId="0" fontId="4" fillId="5" borderId="6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0" fontId="4" fillId="5" borderId="11" xfId="0" applyFont="1" applyFill="1" applyBorder="1"/>
    <xf numFmtId="0" fontId="0" fillId="0" borderId="0" xfId="0" applyFill="1"/>
    <xf numFmtId="0" fontId="3" fillId="0" borderId="5" xfId="0" applyFont="1" applyBorder="1" applyAlignment="1">
      <alignment vertical="center"/>
    </xf>
    <xf numFmtId="164" fontId="4" fillId="2" borderId="12" xfId="1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vertical="center"/>
    </xf>
    <xf numFmtId="164" fontId="4" fillId="3" borderId="13" xfId="1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164" fontId="4" fillId="2" borderId="14" xfId="1" applyNumberFormat="1" applyFont="1" applyFill="1" applyBorder="1" applyAlignment="1" applyProtection="1">
      <alignment horizontal="right" vertical="center"/>
    </xf>
    <xf numFmtId="44" fontId="4" fillId="5" borderId="11" xfId="1" applyFont="1" applyFill="1" applyBorder="1" applyAlignment="1" applyProtection="1">
      <alignment horizontal="right" vertical="center"/>
    </xf>
    <xf numFmtId="0" fontId="3" fillId="5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4" fontId="4" fillId="0" borderId="0" xfId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>
      <alignment vertical="top"/>
    </xf>
    <xf numFmtId="0" fontId="4" fillId="0" borderId="15" xfId="0" applyFont="1" applyFill="1" applyBorder="1" applyAlignment="1"/>
    <xf numFmtId="164" fontId="4" fillId="4" borderId="16" xfId="1" applyNumberFormat="1" applyFont="1" applyFill="1" applyBorder="1" applyAlignment="1" applyProtection="1">
      <protection locked="0"/>
    </xf>
    <xf numFmtId="164" fontId="4" fillId="4" borderId="13" xfId="1" applyNumberFormat="1" applyFont="1" applyFill="1" applyBorder="1" applyAlignment="1" applyProtection="1">
      <protection locked="0"/>
    </xf>
    <xf numFmtId="164" fontId="4" fillId="3" borderId="13" xfId="1" applyNumberFormat="1" applyFont="1" applyFill="1" applyBorder="1" applyAlignment="1" applyProtection="1">
      <protection locked="0"/>
    </xf>
    <xf numFmtId="164" fontId="4" fillId="3" borderId="14" xfId="1" applyNumberFormat="1" applyFont="1" applyFill="1" applyBorder="1" applyAlignment="1" applyProtection="1">
      <protection locked="0"/>
    </xf>
    <xf numFmtId="0" fontId="4" fillId="0" borderId="3" xfId="0" applyFont="1" applyFill="1" applyBorder="1" applyAlignment="1"/>
    <xf numFmtId="0" fontId="4" fillId="0" borderId="17" xfId="0" applyFont="1" applyFill="1" applyBorder="1" applyAlignment="1">
      <alignment vertical="top"/>
    </xf>
    <xf numFmtId="0" fontId="4" fillId="0" borderId="17" xfId="0" applyFont="1" applyFill="1" applyBorder="1" applyAlignment="1"/>
    <xf numFmtId="44" fontId="4" fillId="0" borderId="0" xfId="1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5" borderId="11" xfId="0" applyFont="1" applyFill="1" applyBorder="1" applyAlignment="1">
      <alignment vertical="top"/>
    </xf>
    <xf numFmtId="44" fontId="4" fillId="5" borderId="11" xfId="1" applyNumberFormat="1" applyFont="1" applyFill="1" applyBorder="1" applyAlignment="1" applyProtection="1">
      <alignment horizontal="right" vertical="center"/>
    </xf>
    <xf numFmtId="0" fontId="3" fillId="6" borderId="18" xfId="0" applyFont="1" applyFill="1" applyBorder="1" applyAlignment="1">
      <alignment vertical="top"/>
    </xf>
    <xf numFmtId="44" fontId="4" fillId="0" borderId="19" xfId="1" applyFont="1" applyBorder="1" applyAlignment="1" applyProtection="1">
      <alignment horizontal="right" vertical="center"/>
    </xf>
    <xf numFmtId="0" fontId="3" fillId="0" borderId="20" xfId="0" applyFont="1" applyFill="1" applyBorder="1"/>
    <xf numFmtId="44" fontId="4" fillId="0" borderId="14" xfId="1" applyFont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top"/>
    </xf>
    <xf numFmtId="44" fontId="4" fillId="0" borderId="21" xfId="1" applyFont="1" applyBorder="1" applyAlignment="1" applyProtection="1">
      <alignment horizontal="right" vertical="center"/>
    </xf>
    <xf numFmtId="0" fontId="3" fillId="6" borderId="22" xfId="0" applyFont="1" applyFill="1" applyBorder="1"/>
    <xf numFmtId="164" fontId="4" fillId="3" borderId="16" xfId="1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vertical="top"/>
    </xf>
    <xf numFmtId="44" fontId="4" fillId="0" borderId="0" xfId="1" applyNumberFormat="1" applyFont="1" applyFill="1" applyBorder="1" applyAlignment="1" applyProtection="1">
      <alignment horizontal="right" vertical="center"/>
    </xf>
    <xf numFmtId="0" fontId="4" fillId="5" borderId="11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3" fillId="5" borderId="11" xfId="0" applyFont="1" applyFill="1" applyBorder="1" applyAlignment="1" applyProtection="1">
      <alignment vertical="center"/>
    </xf>
    <xf numFmtId="44" fontId="1" fillId="5" borderId="11" xfId="1" applyFont="1" applyFill="1" applyBorder="1" applyAlignment="1" applyProtection="1">
      <alignment horizontal="right" vertical="center"/>
    </xf>
    <xf numFmtId="0" fontId="0" fillId="5" borderId="11" xfId="0" applyFill="1" applyBorder="1"/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vertical="top"/>
    </xf>
    <xf numFmtId="0" fontId="4" fillId="0" borderId="7" xfId="0" applyFont="1" applyFill="1" applyBorder="1" applyAlignment="1" applyProtection="1">
      <alignment horizontal="left" vertical="top"/>
    </xf>
    <xf numFmtId="164" fontId="4" fillId="3" borderId="21" xfId="1" applyNumberFormat="1" applyFont="1" applyFill="1" applyBorder="1" applyAlignment="1" applyProtection="1">
      <protection locked="0"/>
    </xf>
    <xf numFmtId="1" fontId="4" fillId="4" borderId="13" xfId="1" applyNumberFormat="1" applyFont="1" applyFill="1" applyBorder="1" applyAlignment="1" applyProtection="1">
      <protection locked="0"/>
    </xf>
    <xf numFmtId="1" fontId="4" fillId="4" borderId="16" xfId="1" applyNumberFormat="1" applyFont="1" applyFill="1" applyBorder="1" applyAlignment="1" applyProtection="1">
      <protection locked="0"/>
    </xf>
    <xf numFmtId="1" fontId="4" fillId="3" borderId="13" xfId="1" applyNumberFormat="1" applyFont="1" applyFill="1" applyBorder="1" applyAlignment="1" applyProtection="1">
      <protection locked="0"/>
    </xf>
    <xf numFmtId="1" fontId="4" fillId="3" borderId="14" xfId="1" applyNumberFormat="1" applyFont="1" applyFill="1" applyBorder="1" applyAlignment="1" applyProtection="1">
      <protection locked="0"/>
    </xf>
    <xf numFmtId="1" fontId="4" fillId="3" borderId="16" xfId="1" applyNumberFormat="1" applyFont="1" applyFill="1" applyBorder="1" applyAlignment="1" applyProtection="1">
      <protection locked="0"/>
    </xf>
    <xf numFmtId="0" fontId="4" fillId="5" borderId="10" xfId="0" applyFont="1" applyFill="1" applyBorder="1" applyAlignment="1"/>
    <xf numFmtId="44" fontId="4" fillId="5" borderId="10" xfId="1" applyFont="1" applyFill="1" applyBorder="1" applyAlignment="1" applyProtection="1"/>
    <xf numFmtId="0" fontId="5" fillId="5" borderId="11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/>
    <xf numFmtId="0" fontId="9" fillId="0" borderId="0" xfId="0" applyFont="1" applyFill="1" applyBorder="1" applyAlignment="1">
      <alignment horizontal="center" vertical="top" wrapText="1"/>
    </xf>
    <xf numFmtId="49" fontId="4" fillId="0" borderId="7" xfId="0" applyNumberFormat="1" applyFont="1" applyBorder="1" applyAlignment="1" applyProtection="1">
      <alignment vertical="top" wrapText="1"/>
    </xf>
    <xf numFmtId="0" fontId="7" fillId="5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/>
    <xf numFmtId="0" fontId="7" fillId="0" borderId="2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8" xfId="0" applyFont="1" applyFill="1" applyBorder="1"/>
    <xf numFmtId="1" fontId="4" fillId="0" borderId="0" xfId="1" applyNumberFormat="1" applyFont="1" applyFill="1" applyBorder="1" applyAlignment="1" applyProtection="1">
      <alignment horizontal="right" vertical="center"/>
    </xf>
    <xf numFmtId="164" fontId="4" fillId="2" borderId="25" xfId="1" applyNumberFormat="1" applyFont="1" applyFill="1" applyBorder="1" applyAlignment="1" applyProtection="1">
      <alignment horizontal="right" vertical="center"/>
    </xf>
    <xf numFmtId="164" fontId="4" fillId="2" borderId="26" xfId="1" applyNumberFormat="1" applyFont="1" applyFill="1" applyBorder="1" applyAlignment="1" applyProtection="1">
      <alignment horizontal="right" vertical="center"/>
    </xf>
    <xf numFmtId="1" fontId="4" fillId="2" borderId="24" xfId="1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vertical="top"/>
    </xf>
    <xf numFmtId="164" fontId="4" fillId="3" borderId="14" xfId="1" applyNumberFormat="1" applyFont="1" applyFill="1" applyBorder="1" applyAlignment="1" applyProtection="1">
      <alignment horizontal="right" vertical="center"/>
      <protection locked="0"/>
    </xf>
    <xf numFmtId="0" fontId="7" fillId="5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64" fontId="1" fillId="2" borderId="21" xfId="1" applyNumberFormat="1" applyFont="1" applyFill="1" applyBorder="1" applyAlignment="1" applyProtection="1">
      <alignment horizontal="right" vertical="center"/>
    </xf>
    <xf numFmtId="0" fontId="10" fillId="7" borderId="0" xfId="0" applyFont="1" applyFill="1"/>
    <xf numFmtId="0" fontId="11" fillId="8" borderId="0" xfId="0" applyFont="1" applyFill="1"/>
    <xf numFmtId="49" fontId="4" fillId="0" borderId="7" xfId="0" applyNumberFormat="1" applyFont="1" applyFill="1" applyBorder="1" applyAlignment="1" applyProtection="1"/>
    <xf numFmtId="0" fontId="0" fillId="0" borderId="7" xfId="0" applyBorder="1"/>
    <xf numFmtId="49" fontId="3" fillId="0" borderId="1" xfId="0" applyNumberFormat="1" applyFont="1" applyBorder="1" applyAlignment="1" applyProtection="1">
      <alignment vertical="top" wrapText="1"/>
    </xf>
    <xf numFmtId="164" fontId="4" fillId="0" borderId="21" xfId="1" applyNumberFormat="1" applyFont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vertical="top" wrapText="1"/>
    </xf>
    <xf numFmtId="0" fontId="0" fillId="0" borderId="21" xfId="0" applyBorder="1"/>
    <xf numFmtId="0" fontId="4" fillId="0" borderId="7" xfId="0" applyFont="1" applyBorder="1" applyAlignment="1" applyProtection="1">
      <alignment vertical="top"/>
    </xf>
    <xf numFmtId="0" fontId="0" fillId="5" borderId="5" xfId="0" applyFill="1" applyBorder="1"/>
    <xf numFmtId="0" fontId="0" fillId="5" borderId="7" xfId="0" applyFill="1" applyBorder="1"/>
    <xf numFmtId="0" fontId="0" fillId="5" borderId="3" xfId="0" applyFill="1" applyBorder="1"/>
    <xf numFmtId="0" fontId="0" fillId="0" borderId="22" xfId="0" applyBorder="1"/>
    <xf numFmtId="0" fontId="3" fillId="5" borderId="4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>
      <alignment horizontal="center" vertical="top"/>
    </xf>
    <xf numFmtId="0" fontId="12" fillId="0" borderId="5" xfId="0" applyFont="1" applyFill="1" applyBorder="1" applyAlignment="1" applyProtection="1">
      <alignment horizontal="center" vertical="top"/>
      <protection locked="0"/>
    </xf>
    <xf numFmtId="0" fontId="12" fillId="0" borderId="6" xfId="0" applyFont="1" applyFill="1" applyBorder="1" applyAlignment="1" applyProtection="1">
      <alignment horizontal="center" vertical="top"/>
      <protection locked="0"/>
    </xf>
    <xf numFmtId="0" fontId="12" fillId="0" borderId="3" xfId="0" applyFont="1" applyFill="1" applyBorder="1" applyAlignment="1" applyProtection="1">
      <alignment horizontal="center" vertical="top"/>
      <protection locked="0"/>
    </xf>
    <xf numFmtId="0" fontId="12" fillId="0" borderId="9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FFFFFF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FFFFFF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none"/>
      </font>
      <fill>
        <patternFill patternType="solid">
          <fgColor rgb="FFFFFFFF"/>
          <bgColor rgb="FF428BC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_of_Law_Firms" displayName="List_of_Law_Firms" ref="A1:A63" totalsRowShown="0" headerRowDxfId="2" dataDxfId="1">
  <tableColumns count="1">
    <tableColumn id="1" xr3:uid="{00000000-0010-0000-0000-000001000000}" name="LSP_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5"/>
  <sheetViews>
    <sheetView tabSelected="1" zoomScale="55" zoomScaleNormal="55" workbookViewId="0">
      <selection activeCell="B24" sqref="B24"/>
    </sheetView>
  </sheetViews>
  <sheetFormatPr defaultColWidth="9.1796875" defaultRowHeight="14.5" zeroHeight="1" x14ac:dyDescent="0.35"/>
  <cols>
    <col min="1" max="1" width="9.1796875" style="1"/>
    <col min="2" max="2" width="94" style="1" bestFit="1" customWidth="1"/>
    <col min="3" max="3" width="27.26953125" style="1" customWidth="1"/>
    <col min="5" max="5" width="34.81640625" customWidth="1"/>
  </cols>
  <sheetData>
    <row r="1" spans="1:5" ht="16" thickBot="1" x14ac:dyDescent="0.4">
      <c r="A1" s="6"/>
      <c r="B1" s="108" t="s">
        <v>132</v>
      </c>
      <c r="C1" s="108"/>
      <c r="D1" s="12"/>
    </row>
    <row r="2" spans="1:5" ht="15.5" x14ac:dyDescent="0.35">
      <c r="A2" s="7"/>
      <c r="B2" s="109" t="s">
        <v>128</v>
      </c>
      <c r="C2" s="110"/>
      <c r="D2" s="13"/>
    </row>
    <row r="3" spans="1:5" ht="16" thickBot="1" x14ac:dyDescent="0.4">
      <c r="A3" s="7"/>
      <c r="B3" s="111" t="s">
        <v>129</v>
      </c>
      <c r="C3" s="112"/>
      <c r="D3" s="13"/>
    </row>
    <row r="4" spans="1:5" ht="15.75" customHeight="1" thickBot="1" x14ac:dyDescent="0.4">
      <c r="A4" s="8"/>
      <c r="B4" s="69"/>
      <c r="C4" s="69"/>
      <c r="D4" s="14"/>
    </row>
    <row r="5" spans="1:5" s="16" customFormat="1" ht="6.75" customHeight="1" thickBot="1" x14ac:dyDescent="0.4">
      <c r="A5" s="3"/>
      <c r="B5" s="71"/>
      <c r="C5" s="71"/>
      <c r="D5" s="3"/>
      <c r="E5" s="70"/>
    </row>
    <row r="6" spans="1:5" ht="15" thickBot="1" x14ac:dyDescent="0.4">
      <c r="A6" s="6"/>
      <c r="B6" s="113" t="s">
        <v>41</v>
      </c>
      <c r="C6" s="113"/>
      <c r="D6" s="12"/>
    </row>
    <row r="7" spans="1:5" x14ac:dyDescent="0.35">
      <c r="A7" s="7"/>
      <c r="B7" s="17" t="s">
        <v>12</v>
      </c>
      <c r="C7" s="18">
        <f>C8+C9</f>
        <v>12653494.348512489</v>
      </c>
      <c r="D7" s="13"/>
    </row>
    <row r="8" spans="1:5" x14ac:dyDescent="0.35">
      <c r="A8" s="7"/>
      <c r="B8" s="19" t="s">
        <v>13</v>
      </c>
      <c r="C8" s="20">
        <v>8635457.3794215806</v>
      </c>
      <c r="D8" s="13"/>
    </row>
    <row r="9" spans="1:5" ht="15" thickBot="1" x14ac:dyDescent="0.4">
      <c r="A9" s="7"/>
      <c r="B9" s="21" t="s">
        <v>42</v>
      </c>
      <c r="C9" s="22">
        <f>C67</f>
        <v>4018036.9690909092</v>
      </c>
      <c r="D9" s="13"/>
    </row>
    <row r="10" spans="1:5" ht="15" thickBot="1" x14ac:dyDescent="0.4">
      <c r="A10" s="8"/>
      <c r="B10" s="24"/>
      <c r="C10" s="23"/>
      <c r="D10" s="14"/>
    </row>
    <row r="11" spans="1:5" ht="6.75" customHeight="1" thickBot="1" x14ac:dyDescent="0.4">
      <c r="B11" s="25"/>
      <c r="C11" s="26"/>
    </row>
    <row r="12" spans="1:5" ht="15" thickBot="1" x14ac:dyDescent="0.4">
      <c r="A12" s="6"/>
      <c r="B12" s="114" t="s">
        <v>45</v>
      </c>
      <c r="C12" s="114"/>
      <c r="D12" s="12"/>
    </row>
    <row r="13" spans="1:5" ht="15" thickBot="1" x14ac:dyDescent="0.4">
      <c r="A13" s="7"/>
      <c r="B13" s="38" t="s">
        <v>44</v>
      </c>
      <c r="C13" s="42"/>
      <c r="D13" s="13"/>
    </row>
    <row r="14" spans="1:5" x14ac:dyDescent="0.35">
      <c r="A14" s="7"/>
      <c r="B14" s="27" t="s">
        <v>18</v>
      </c>
      <c r="C14" s="62">
        <v>12</v>
      </c>
      <c r="D14" s="13"/>
    </row>
    <row r="15" spans="1:5" x14ac:dyDescent="0.35">
      <c r="A15" s="7"/>
      <c r="B15" s="27" t="s">
        <v>20</v>
      </c>
      <c r="C15" s="62">
        <v>18</v>
      </c>
      <c r="D15" s="13"/>
    </row>
    <row r="16" spans="1:5" x14ac:dyDescent="0.35">
      <c r="A16" s="7"/>
      <c r="B16" s="34" t="s">
        <v>49</v>
      </c>
      <c r="C16" s="63">
        <v>0</v>
      </c>
      <c r="D16" s="10"/>
      <c r="E16" s="1"/>
    </row>
    <row r="17" spans="1:5" x14ac:dyDescent="0.35">
      <c r="A17" s="7"/>
      <c r="B17" s="27" t="s">
        <v>19</v>
      </c>
      <c r="C17" s="64">
        <v>7</v>
      </c>
      <c r="D17" s="10"/>
      <c r="E17" s="1"/>
    </row>
    <row r="18" spans="1:5" x14ac:dyDescent="0.35">
      <c r="A18" s="7"/>
      <c r="B18" s="27" t="s">
        <v>21</v>
      </c>
      <c r="C18" s="64">
        <v>2</v>
      </c>
      <c r="D18" s="10"/>
      <c r="E18" s="1"/>
    </row>
    <row r="19" spans="1:5" ht="15" thickBot="1" x14ac:dyDescent="0.4">
      <c r="A19" s="7"/>
      <c r="B19" s="27" t="s">
        <v>50</v>
      </c>
      <c r="C19" s="65">
        <v>0</v>
      </c>
      <c r="D19" s="10"/>
      <c r="E19" s="1"/>
    </row>
    <row r="20" spans="1:5" ht="15" thickBot="1" x14ac:dyDescent="0.4">
      <c r="A20" s="7"/>
      <c r="B20" s="43" t="s">
        <v>43</v>
      </c>
      <c r="C20" s="44"/>
      <c r="D20" s="10"/>
      <c r="E20" s="1"/>
    </row>
    <row r="21" spans="1:5" x14ac:dyDescent="0.35">
      <c r="A21" s="7"/>
      <c r="B21" s="28" t="s">
        <v>22</v>
      </c>
      <c r="C21" s="30">
        <v>407375</v>
      </c>
      <c r="D21" s="10"/>
      <c r="E21" s="1"/>
    </row>
    <row r="22" spans="1:5" x14ac:dyDescent="0.35">
      <c r="A22" s="7"/>
      <c r="B22" s="28" t="s">
        <v>24</v>
      </c>
      <c r="C22" s="30">
        <v>247945</v>
      </c>
      <c r="D22" s="10"/>
      <c r="E22" s="1"/>
    </row>
    <row r="23" spans="1:5" x14ac:dyDescent="0.35">
      <c r="A23" s="7"/>
      <c r="B23" s="35" t="s">
        <v>51</v>
      </c>
      <c r="C23" s="29">
        <v>0</v>
      </c>
      <c r="D23" s="10"/>
      <c r="E23" s="1"/>
    </row>
    <row r="24" spans="1:5" x14ac:dyDescent="0.35">
      <c r="A24" s="7"/>
      <c r="B24" s="28" t="s">
        <v>23</v>
      </c>
      <c r="C24" s="31">
        <v>75062</v>
      </c>
      <c r="D24" s="10"/>
      <c r="E24" s="1"/>
    </row>
    <row r="25" spans="1:5" x14ac:dyDescent="0.35">
      <c r="A25" s="7"/>
      <c r="B25" s="28" t="s">
        <v>25</v>
      </c>
      <c r="C25" s="31">
        <v>23201</v>
      </c>
      <c r="D25" s="10"/>
      <c r="E25" s="1"/>
    </row>
    <row r="26" spans="1:5" ht="15" thickBot="1" x14ac:dyDescent="0.4">
      <c r="A26" s="7"/>
      <c r="B26" s="33" t="s">
        <v>52</v>
      </c>
      <c r="C26" s="32">
        <v>0</v>
      </c>
      <c r="D26" s="10"/>
      <c r="E26" s="1"/>
    </row>
    <row r="27" spans="1:5" ht="6.75" customHeight="1" x14ac:dyDescent="0.35">
      <c r="A27" s="7"/>
      <c r="B27" s="67"/>
      <c r="C27" s="68"/>
      <c r="D27" s="10"/>
      <c r="E27" s="1"/>
    </row>
    <row r="28" spans="1:5" ht="15" thickBot="1" x14ac:dyDescent="0.4">
      <c r="A28" s="7"/>
      <c r="B28" s="115" t="s">
        <v>46</v>
      </c>
      <c r="C28" s="115"/>
      <c r="D28" s="10"/>
      <c r="E28" s="1"/>
    </row>
    <row r="29" spans="1:5" ht="15" thickBot="1" x14ac:dyDescent="0.4">
      <c r="A29" s="7"/>
      <c r="B29" s="45" t="s">
        <v>44</v>
      </c>
      <c r="C29" s="46"/>
      <c r="D29" s="10"/>
      <c r="E29" s="1"/>
    </row>
    <row r="30" spans="1:5" x14ac:dyDescent="0.35">
      <c r="A30" s="7"/>
      <c r="B30" s="27" t="s">
        <v>26</v>
      </c>
      <c r="C30" s="62">
        <v>12</v>
      </c>
      <c r="D30" s="10"/>
      <c r="E30" s="1"/>
    </row>
    <row r="31" spans="1:5" x14ac:dyDescent="0.35">
      <c r="A31" s="7"/>
      <c r="B31" s="27" t="s">
        <v>28</v>
      </c>
      <c r="C31" s="62">
        <v>23</v>
      </c>
      <c r="D31" s="10"/>
      <c r="E31" s="1"/>
    </row>
    <row r="32" spans="1:5" x14ac:dyDescent="0.35">
      <c r="A32" s="7"/>
      <c r="B32" s="34" t="s">
        <v>53</v>
      </c>
      <c r="C32" s="63">
        <v>0</v>
      </c>
      <c r="D32" s="10"/>
      <c r="E32" s="1"/>
    </row>
    <row r="33" spans="1:5" x14ac:dyDescent="0.35">
      <c r="A33" s="7"/>
      <c r="B33" s="27" t="s">
        <v>27</v>
      </c>
      <c r="C33" s="64">
        <v>1</v>
      </c>
      <c r="D33" s="10"/>
      <c r="E33" s="1"/>
    </row>
    <row r="34" spans="1:5" x14ac:dyDescent="0.35">
      <c r="A34" s="7"/>
      <c r="B34" s="27" t="s">
        <v>29</v>
      </c>
      <c r="C34" s="64">
        <v>4</v>
      </c>
      <c r="D34" s="10"/>
      <c r="E34" s="1"/>
    </row>
    <row r="35" spans="1:5" x14ac:dyDescent="0.35">
      <c r="A35" s="7"/>
      <c r="B35" s="34" t="s">
        <v>54</v>
      </c>
      <c r="C35" s="66">
        <v>0</v>
      </c>
      <c r="D35" s="10"/>
      <c r="E35" s="1"/>
    </row>
    <row r="36" spans="1:5" ht="15" thickBot="1" x14ac:dyDescent="0.4">
      <c r="A36" s="7"/>
      <c r="B36" s="47" t="s">
        <v>43</v>
      </c>
      <c r="C36" s="44"/>
      <c r="D36" s="10"/>
      <c r="E36" s="1"/>
    </row>
    <row r="37" spans="1:5" x14ac:dyDescent="0.35">
      <c r="A37" s="7"/>
      <c r="B37" s="27" t="s">
        <v>30</v>
      </c>
      <c r="C37" s="30">
        <v>41151</v>
      </c>
      <c r="D37" s="10"/>
      <c r="E37" s="1"/>
    </row>
    <row r="38" spans="1:5" x14ac:dyDescent="0.35">
      <c r="A38" s="7"/>
      <c r="B38" s="27" t="s">
        <v>32</v>
      </c>
      <c r="C38" s="30">
        <v>313649</v>
      </c>
      <c r="D38" s="10"/>
      <c r="E38" s="1"/>
    </row>
    <row r="39" spans="1:5" x14ac:dyDescent="0.35">
      <c r="A39" s="7"/>
      <c r="B39" s="27" t="s">
        <v>55</v>
      </c>
      <c r="C39" s="29">
        <v>0</v>
      </c>
      <c r="D39" s="10"/>
      <c r="E39" s="1"/>
    </row>
    <row r="40" spans="1:5" x14ac:dyDescent="0.35">
      <c r="A40" s="7"/>
      <c r="B40" s="27" t="s">
        <v>31</v>
      </c>
      <c r="C40" s="31">
        <v>6150</v>
      </c>
      <c r="D40" s="10"/>
      <c r="E40" s="1"/>
    </row>
    <row r="41" spans="1:5" x14ac:dyDescent="0.35">
      <c r="A41" s="7"/>
      <c r="B41" s="27" t="s">
        <v>33</v>
      </c>
      <c r="C41" s="31">
        <v>25249</v>
      </c>
      <c r="D41" s="10"/>
      <c r="E41" s="1"/>
    </row>
    <row r="42" spans="1:5" x14ac:dyDescent="0.35">
      <c r="A42" s="7"/>
      <c r="B42" s="27" t="s">
        <v>56</v>
      </c>
      <c r="C42" s="48">
        <v>0</v>
      </c>
      <c r="D42" s="10"/>
      <c r="E42" s="1"/>
    </row>
    <row r="43" spans="1:5" ht="15" thickBot="1" x14ac:dyDescent="0.4">
      <c r="A43" s="7"/>
      <c r="B43" s="41" t="s">
        <v>38</v>
      </c>
      <c r="C43" s="22">
        <f>SUM(C21:C26,C37:C42)</f>
        <v>1139782</v>
      </c>
      <c r="D43" s="10"/>
      <c r="E43" s="1"/>
    </row>
    <row r="44" spans="1:5" ht="15" thickBot="1" x14ac:dyDescent="0.4">
      <c r="A44" s="8"/>
      <c r="B44" s="39"/>
      <c r="C44" s="40"/>
      <c r="D44" s="11"/>
      <c r="E44" s="1"/>
    </row>
    <row r="45" spans="1:5" ht="6.75" customHeight="1" thickBot="1" x14ac:dyDescent="0.4">
      <c r="B45" s="49"/>
      <c r="C45" s="50"/>
      <c r="D45" s="1"/>
      <c r="E45" s="1"/>
    </row>
    <row r="46" spans="1:5" ht="15" thickBot="1" x14ac:dyDescent="0.4">
      <c r="A46" s="6"/>
      <c r="B46" s="114" t="s">
        <v>47</v>
      </c>
      <c r="C46" s="114"/>
      <c r="D46" s="9"/>
      <c r="E46" s="1"/>
    </row>
    <row r="47" spans="1:5" ht="15" thickBot="1" x14ac:dyDescent="0.4">
      <c r="A47" s="7"/>
      <c r="B47" s="52" t="s">
        <v>48</v>
      </c>
      <c r="C47" s="61">
        <v>479855.98</v>
      </c>
      <c r="D47" s="10"/>
      <c r="E47" s="1"/>
    </row>
    <row r="48" spans="1:5" ht="15" thickBot="1" x14ac:dyDescent="0.4">
      <c r="A48" s="8"/>
      <c r="B48" s="51"/>
      <c r="C48" s="23"/>
      <c r="D48" s="11"/>
      <c r="E48" s="1"/>
    </row>
    <row r="49" spans="1:14" ht="6.75" customHeight="1" thickBot="1" x14ac:dyDescent="0.4">
      <c r="B49" s="37"/>
      <c r="C49" s="36"/>
      <c r="D49" s="1"/>
      <c r="E49" s="1"/>
    </row>
    <row r="50" spans="1:14" ht="15" thickBot="1" x14ac:dyDescent="0.4">
      <c r="A50" s="6"/>
      <c r="B50" s="105" t="s">
        <v>120</v>
      </c>
      <c r="C50" s="105"/>
      <c r="D50" s="88"/>
      <c r="E50" s="1"/>
    </row>
    <row r="51" spans="1:14" ht="15" thickBot="1" x14ac:dyDescent="0.4">
      <c r="A51" s="7"/>
      <c r="B51" s="89" t="s">
        <v>112</v>
      </c>
      <c r="C51" s="90">
        <f>SUM('A - Professional Fees'!C:C)</f>
        <v>2398398.9890909093</v>
      </c>
      <c r="D51" s="13"/>
      <c r="E51" s="1"/>
    </row>
    <row r="52" spans="1:14" ht="15" thickBot="1" x14ac:dyDescent="0.4">
      <c r="A52" s="8"/>
      <c r="B52" s="15"/>
      <c r="C52" s="15"/>
      <c r="D52" s="14"/>
      <c r="E52" s="1"/>
    </row>
    <row r="53" spans="1:14" ht="6.75" customHeight="1" thickBot="1" x14ac:dyDescent="0.4">
      <c r="B53" s="49"/>
      <c r="C53" s="50"/>
      <c r="D53" s="1"/>
      <c r="E53" s="1"/>
    </row>
    <row r="54" spans="1:14" ht="15" thickBot="1" x14ac:dyDescent="0.4">
      <c r="A54" s="6"/>
      <c r="B54" s="116" t="s">
        <v>116</v>
      </c>
      <c r="C54" s="116"/>
      <c r="D54" s="9"/>
      <c r="E54" s="3"/>
    </row>
    <row r="55" spans="1:14" ht="15" thickBot="1" x14ac:dyDescent="0.4">
      <c r="A55" s="7"/>
      <c r="B55" s="74" t="s">
        <v>110</v>
      </c>
      <c r="C55" s="75"/>
      <c r="D55" s="10"/>
      <c r="E55" s="3"/>
    </row>
    <row r="56" spans="1:14" ht="15.75" customHeight="1" x14ac:dyDescent="0.35">
      <c r="A56" s="73"/>
      <c r="B56" s="84" t="s">
        <v>118</v>
      </c>
      <c r="C56" s="77" t="s">
        <v>130</v>
      </c>
      <c r="D56" s="10"/>
      <c r="E56" s="3"/>
    </row>
    <row r="57" spans="1:14" ht="15" thickBot="1" x14ac:dyDescent="0.4">
      <c r="A57" s="7"/>
      <c r="B57" s="86" t="s">
        <v>119</v>
      </c>
      <c r="C57" s="87">
        <v>4533.2299999999996</v>
      </c>
      <c r="D57" s="10"/>
      <c r="E57" s="16"/>
      <c r="F57" s="16"/>
      <c r="G57" s="16"/>
      <c r="H57" s="16"/>
      <c r="I57" s="16"/>
      <c r="J57" s="16"/>
    </row>
    <row r="58" spans="1:14" ht="15" thickBot="1" x14ac:dyDescent="0.4">
      <c r="A58" s="7"/>
      <c r="B58" s="5"/>
      <c r="C58" s="5"/>
      <c r="D58" s="10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5" thickBot="1" x14ac:dyDescent="0.4">
      <c r="A59" s="7"/>
      <c r="B59" s="74" t="s">
        <v>117</v>
      </c>
      <c r="C59" s="76"/>
      <c r="D59" s="10"/>
      <c r="E59" s="3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35">
      <c r="A60" s="7"/>
      <c r="B60" s="70" t="s">
        <v>111</v>
      </c>
      <c r="C60" s="20">
        <v>7960.63</v>
      </c>
      <c r="D60" s="10"/>
      <c r="E60" s="3"/>
    </row>
    <row r="61" spans="1:14" ht="15" thickBot="1" x14ac:dyDescent="0.4">
      <c r="A61" s="7"/>
      <c r="B61" s="85" t="s">
        <v>109</v>
      </c>
      <c r="C61" s="87">
        <v>0</v>
      </c>
      <c r="D61" s="10"/>
      <c r="E61" s="3"/>
    </row>
    <row r="62" spans="1:14" ht="15" thickBot="1" x14ac:dyDescent="0.4">
      <c r="A62" s="8"/>
      <c r="B62" s="53"/>
      <c r="C62" s="54"/>
      <c r="D62" s="11"/>
      <c r="E62" s="3"/>
    </row>
    <row r="63" spans="1:14" ht="6.75" customHeight="1" thickBot="1" x14ac:dyDescent="0.4">
      <c r="B63" s="49"/>
      <c r="C63" s="50"/>
      <c r="D63" s="1"/>
      <c r="E63" s="1"/>
    </row>
    <row r="64" spans="1:14" ht="15" thickBot="1" x14ac:dyDescent="0.4">
      <c r="A64" s="6"/>
      <c r="B64" s="104" t="s">
        <v>41</v>
      </c>
      <c r="C64" s="104"/>
      <c r="D64" s="9"/>
      <c r="E64" s="3"/>
    </row>
    <row r="65" spans="1:10" x14ac:dyDescent="0.35">
      <c r="A65" s="7"/>
      <c r="B65" s="56" t="s">
        <v>37</v>
      </c>
      <c r="C65" s="81">
        <f>C66+C67</f>
        <v>12653494.348512489</v>
      </c>
      <c r="D65" s="10"/>
      <c r="E65" s="1"/>
    </row>
    <row r="66" spans="1:10" x14ac:dyDescent="0.35">
      <c r="A66" s="7"/>
      <c r="B66" s="57" t="s">
        <v>34</v>
      </c>
      <c r="C66" s="82">
        <f>C8</f>
        <v>8635457.3794215806</v>
      </c>
      <c r="D66" s="10"/>
      <c r="E66" s="1"/>
    </row>
    <row r="67" spans="1:10" x14ac:dyDescent="0.35">
      <c r="A67" s="7"/>
      <c r="B67" s="57" t="s">
        <v>35</v>
      </c>
      <c r="C67" s="82">
        <f>SUM(C43+C47+C51)</f>
        <v>4018036.9690909092</v>
      </c>
      <c r="D67" s="10"/>
      <c r="E67" s="1"/>
    </row>
    <row r="68" spans="1:10" x14ac:dyDescent="0.35">
      <c r="A68" s="7"/>
      <c r="B68" s="58" t="s">
        <v>36</v>
      </c>
      <c r="C68" s="82">
        <f>C43</f>
        <v>1139782</v>
      </c>
      <c r="D68" s="10"/>
      <c r="E68" s="1"/>
    </row>
    <row r="69" spans="1:10" x14ac:dyDescent="0.35">
      <c r="A69" s="7"/>
      <c r="B69" s="58" t="s">
        <v>39</v>
      </c>
      <c r="C69" s="82">
        <f>SUM(C21,C24,C37,C40)</f>
        <v>529738</v>
      </c>
      <c r="D69" s="10"/>
      <c r="E69" s="1"/>
    </row>
    <row r="70" spans="1:10" x14ac:dyDescent="0.35">
      <c r="A70" s="7"/>
      <c r="B70" s="58" t="s">
        <v>40</v>
      </c>
      <c r="C70" s="82">
        <f>SUM(C22,C25,C38,C41)</f>
        <v>610044</v>
      </c>
      <c r="D70" s="10"/>
      <c r="E70" s="1"/>
    </row>
    <row r="71" spans="1:10" x14ac:dyDescent="0.35">
      <c r="A71" s="7"/>
      <c r="B71" s="60" t="s">
        <v>107</v>
      </c>
      <c r="C71" s="82">
        <f>SUM(C23,C26,C39,C42)</f>
        <v>0</v>
      </c>
      <c r="D71" s="10"/>
      <c r="E71" s="1"/>
    </row>
    <row r="72" spans="1:10" x14ac:dyDescent="0.35">
      <c r="A72" s="7"/>
      <c r="B72" s="58" t="s">
        <v>108</v>
      </c>
      <c r="C72" s="82">
        <f>C47</f>
        <v>479855.98</v>
      </c>
      <c r="D72" s="10"/>
      <c r="E72" s="1"/>
    </row>
    <row r="73" spans="1:10" x14ac:dyDescent="0.35">
      <c r="A73" s="7"/>
      <c r="B73" s="58" t="s">
        <v>113</v>
      </c>
      <c r="C73" s="82">
        <f>C51</f>
        <v>2398398.9890909093</v>
      </c>
      <c r="D73" s="10"/>
      <c r="E73" s="3"/>
      <c r="F73" s="16"/>
      <c r="G73" s="16"/>
      <c r="H73" s="16"/>
      <c r="I73" s="16"/>
      <c r="J73" s="16"/>
    </row>
    <row r="74" spans="1:10" x14ac:dyDescent="0.35">
      <c r="A74" s="7"/>
      <c r="B74" s="58" t="s">
        <v>114</v>
      </c>
      <c r="C74" s="82">
        <f>C60</f>
        <v>7960.63</v>
      </c>
      <c r="D74" s="10"/>
      <c r="E74" s="3"/>
      <c r="F74" s="16"/>
      <c r="G74" s="16"/>
      <c r="H74" s="16"/>
      <c r="I74" s="16"/>
      <c r="J74" s="16"/>
    </row>
    <row r="75" spans="1:10" x14ac:dyDescent="0.35">
      <c r="A75" s="7"/>
      <c r="B75" s="58" t="s">
        <v>115</v>
      </c>
      <c r="C75" s="82">
        <f>C61</f>
        <v>0</v>
      </c>
      <c r="D75" s="10"/>
      <c r="E75" s="3"/>
      <c r="F75" s="16"/>
      <c r="G75" s="16"/>
      <c r="H75" s="16"/>
      <c r="I75" s="16"/>
      <c r="J75" s="16"/>
    </row>
    <row r="76" spans="1:10" ht="15" thickBot="1" x14ac:dyDescent="0.4">
      <c r="A76" s="7"/>
      <c r="B76" s="59" t="s">
        <v>17</v>
      </c>
      <c r="C76" s="83">
        <f>SUM(C14:C19,C30:C35)</f>
        <v>79</v>
      </c>
      <c r="D76" s="10"/>
      <c r="E76" s="1"/>
    </row>
    <row r="77" spans="1:10" ht="15" thickBot="1" x14ac:dyDescent="0.4">
      <c r="A77" s="8"/>
      <c r="B77" s="15"/>
      <c r="C77" s="15"/>
      <c r="D77" s="11"/>
      <c r="E77" s="1"/>
    </row>
    <row r="78" spans="1:10" s="16" customFormat="1" ht="6.75" customHeight="1" thickBot="1" x14ac:dyDescent="0.4">
      <c r="A78" s="70"/>
      <c r="B78" s="78"/>
      <c r="C78" s="80"/>
      <c r="D78" s="79"/>
      <c r="E78" s="3"/>
    </row>
    <row r="79" spans="1:10" ht="15" thickBot="1" x14ac:dyDescent="0.4">
      <c r="A79" s="6"/>
      <c r="B79" s="104" t="s">
        <v>10</v>
      </c>
      <c r="C79" s="104"/>
      <c r="D79" s="9"/>
      <c r="E79" s="1"/>
    </row>
    <row r="80" spans="1:10" ht="29.25" customHeight="1" thickBot="1" x14ac:dyDescent="0.4">
      <c r="A80" s="7"/>
      <c r="B80" s="106" t="s">
        <v>121</v>
      </c>
      <c r="C80" s="107"/>
      <c r="D80" s="10"/>
      <c r="E80" s="1"/>
    </row>
    <row r="81" spans="1:5" ht="15" thickBot="1" x14ac:dyDescent="0.4">
      <c r="A81" s="8"/>
      <c r="B81" s="55"/>
      <c r="C81" s="55"/>
      <c r="D81" s="11"/>
      <c r="E81" s="1"/>
    </row>
    <row r="82" spans="1:5" ht="15.5" x14ac:dyDescent="0.35">
      <c r="B82" s="4"/>
      <c r="C82"/>
      <c r="D82" s="1"/>
      <c r="E82" s="1"/>
    </row>
    <row r="83" spans="1:5" hidden="1" x14ac:dyDescent="0.35">
      <c r="B83"/>
      <c r="C83"/>
      <c r="D83" s="1"/>
      <c r="E83" s="1"/>
    </row>
    <row r="84" spans="1:5" hidden="1" x14ac:dyDescent="0.35">
      <c r="D84" s="1"/>
      <c r="E84" s="1"/>
    </row>
    <row r="85" spans="1:5" hidden="1" x14ac:dyDescent="0.35">
      <c r="B85"/>
      <c r="C85"/>
      <c r="D85" s="1"/>
      <c r="E85" s="1"/>
    </row>
    <row r="86" spans="1:5" hidden="1" x14ac:dyDescent="0.35">
      <c r="B86"/>
      <c r="C86"/>
      <c r="D86" s="1"/>
      <c r="E86" s="1"/>
    </row>
    <row r="87" spans="1:5" hidden="1" x14ac:dyDescent="0.35">
      <c r="B87"/>
      <c r="C87"/>
      <c r="D87" s="1"/>
      <c r="E87" s="1"/>
    </row>
    <row r="88" spans="1:5" ht="29.25" hidden="1" customHeight="1" x14ac:dyDescent="0.35">
      <c r="B88"/>
      <c r="C88"/>
      <c r="E88" s="1"/>
    </row>
    <row r="89" spans="1:5" hidden="1" x14ac:dyDescent="0.35">
      <c r="B89"/>
      <c r="C89"/>
      <c r="E89" s="1"/>
    </row>
    <row r="90" spans="1:5" hidden="1" x14ac:dyDescent="0.35">
      <c r="B90"/>
      <c r="C90"/>
      <c r="E90" s="1"/>
    </row>
    <row r="91" spans="1:5" hidden="1" x14ac:dyDescent="0.35">
      <c r="B91"/>
      <c r="C91"/>
      <c r="E91" s="1"/>
    </row>
    <row r="92" spans="1:5" hidden="1" x14ac:dyDescent="0.35">
      <c r="B92"/>
      <c r="C92"/>
      <c r="E92" s="1"/>
    </row>
    <row r="93" spans="1:5" hidden="1" x14ac:dyDescent="0.35">
      <c r="E93" s="1"/>
    </row>
    <row r="94" spans="1:5" hidden="1" x14ac:dyDescent="0.35">
      <c r="E94" s="1"/>
    </row>
    <row r="95" spans="1:5" hidden="1" x14ac:dyDescent="0.35">
      <c r="E95" s="1"/>
    </row>
    <row r="96" spans="1:5" hidden="1" x14ac:dyDescent="0.35">
      <c r="E96" s="1"/>
    </row>
    <row r="97" spans="1:5" hidden="1" x14ac:dyDescent="0.35">
      <c r="E97" s="1"/>
    </row>
    <row r="98" spans="1:5" hidden="1" x14ac:dyDescent="0.35">
      <c r="E98" s="1"/>
    </row>
    <row r="99" spans="1:5" hidden="1" x14ac:dyDescent="0.35">
      <c r="E99" s="1"/>
    </row>
    <row r="100" spans="1:5" hidden="1" x14ac:dyDescent="0.35">
      <c r="B100" s="2"/>
      <c r="C100" s="2"/>
      <c r="E100" s="1"/>
    </row>
    <row r="101" spans="1:5" hidden="1" x14ac:dyDescent="0.35">
      <c r="A101" s="2"/>
      <c r="E101" s="2"/>
    </row>
    <row r="102" spans="1:5" hidden="1" x14ac:dyDescent="0.35">
      <c r="E102" s="1"/>
    </row>
    <row r="103" spans="1:5" hidden="1" x14ac:dyDescent="0.35">
      <c r="E103" s="1"/>
    </row>
    <row r="104" spans="1:5" hidden="1" x14ac:dyDescent="0.35">
      <c r="D104" s="1"/>
      <c r="E104" s="1"/>
    </row>
    <row r="105" spans="1:5" hidden="1" x14ac:dyDescent="0.35">
      <c r="A105"/>
      <c r="B105"/>
      <c r="C105"/>
      <c r="D105" s="1"/>
      <c r="E105" s="1"/>
    </row>
    <row r="106" spans="1:5" hidden="1" x14ac:dyDescent="0.35">
      <c r="A106"/>
      <c r="B106"/>
      <c r="C106"/>
      <c r="D106" s="1"/>
      <c r="E106" s="1"/>
    </row>
    <row r="107" spans="1:5" hidden="1" x14ac:dyDescent="0.35">
      <c r="A107"/>
      <c r="B107"/>
      <c r="C107"/>
      <c r="D107" s="1"/>
      <c r="E107" s="1"/>
    </row>
    <row r="108" spans="1:5" hidden="1" x14ac:dyDescent="0.35">
      <c r="A108"/>
      <c r="B108"/>
      <c r="C108"/>
      <c r="D108" s="1"/>
      <c r="E108" s="1"/>
    </row>
    <row r="109" spans="1:5" hidden="1" x14ac:dyDescent="0.35">
      <c r="A109"/>
      <c r="B109"/>
      <c r="C109"/>
      <c r="D109" s="1"/>
      <c r="E109" s="1"/>
    </row>
    <row r="110" spans="1:5" hidden="1" x14ac:dyDescent="0.35">
      <c r="A110"/>
      <c r="B110"/>
      <c r="C110"/>
      <c r="D110" s="1"/>
      <c r="E110" s="1"/>
    </row>
    <row r="111" spans="1:5" hidden="1" x14ac:dyDescent="0.35">
      <c r="A111"/>
      <c r="B111"/>
      <c r="C111"/>
      <c r="D111" s="1"/>
      <c r="E111" s="1"/>
    </row>
    <row r="112" spans="1:5" hidden="1" x14ac:dyDescent="0.35">
      <c r="A112"/>
      <c r="B112"/>
      <c r="C112"/>
      <c r="D112" s="1"/>
      <c r="E112" s="1"/>
    </row>
    <row r="113" spans="1:5" hidden="1" x14ac:dyDescent="0.35">
      <c r="A113"/>
      <c r="B113"/>
      <c r="C113"/>
      <c r="D113" s="1"/>
      <c r="E113" s="1"/>
    </row>
    <row r="114" spans="1:5" hidden="1" x14ac:dyDescent="0.35">
      <c r="A114"/>
      <c r="B114"/>
      <c r="C114"/>
      <c r="D114" s="1"/>
      <c r="E114" s="1"/>
    </row>
    <row r="115" spans="1:5" hidden="1" x14ac:dyDescent="0.35">
      <c r="A115"/>
      <c r="B115"/>
      <c r="C115"/>
      <c r="D115" s="1"/>
      <c r="E115" s="1"/>
    </row>
    <row r="116" spans="1:5" hidden="1" x14ac:dyDescent="0.35">
      <c r="A116"/>
      <c r="B116"/>
      <c r="C116"/>
      <c r="D116" s="1"/>
      <c r="E116" s="1"/>
    </row>
    <row r="117" spans="1:5" hidden="1" x14ac:dyDescent="0.35">
      <c r="A117"/>
      <c r="B117"/>
      <c r="C117"/>
      <c r="D117" s="1"/>
      <c r="E117" s="1"/>
    </row>
    <row r="118" spans="1:5" hidden="1" x14ac:dyDescent="0.35">
      <c r="A118"/>
      <c r="B118"/>
      <c r="C118"/>
      <c r="D118" s="1"/>
      <c r="E118" s="1"/>
    </row>
    <row r="119" spans="1:5" hidden="1" x14ac:dyDescent="0.35">
      <c r="A119"/>
      <c r="B119"/>
      <c r="C119"/>
      <c r="D119" s="1"/>
      <c r="E119" s="1"/>
    </row>
    <row r="120" spans="1:5" hidden="1" x14ac:dyDescent="0.35">
      <c r="A120"/>
      <c r="B120"/>
      <c r="C120"/>
      <c r="D120" s="1"/>
      <c r="E120" s="1"/>
    </row>
    <row r="121" spans="1:5" hidden="1" x14ac:dyDescent="0.35">
      <c r="A121"/>
      <c r="B121"/>
      <c r="C121"/>
      <c r="D121" s="1"/>
      <c r="E121" s="1"/>
    </row>
    <row r="122" spans="1:5" hidden="1" x14ac:dyDescent="0.35">
      <c r="A122"/>
      <c r="B122"/>
      <c r="C122"/>
      <c r="D122" s="1"/>
      <c r="E122" s="1"/>
    </row>
    <row r="123" spans="1:5" hidden="1" x14ac:dyDescent="0.35">
      <c r="A123"/>
      <c r="B123"/>
      <c r="C123"/>
      <c r="D123" s="1"/>
      <c r="E123" s="1"/>
    </row>
    <row r="124" spans="1:5" hidden="1" x14ac:dyDescent="0.35">
      <c r="A124"/>
      <c r="B124"/>
      <c r="C124"/>
      <c r="D124" s="1"/>
      <c r="E124" s="1"/>
    </row>
    <row r="125" spans="1:5" hidden="1" x14ac:dyDescent="0.35">
      <c r="A125"/>
      <c r="B125"/>
      <c r="C125"/>
      <c r="D125" s="1"/>
      <c r="E125" s="1"/>
    </row>
    <row r="126" spans="1:5" hidden="1" x14ac:dyDescent="0.35">
      <c r="A126"/>
      <c r="B126"/>
      <c r="C126"/>
      <c r="D126" s="1"/>
      <c r="E126" s="1"/>
    </row>
    <row r="127" spans="1:5" hidden="1" x14ac:dyDescent="0.35">
      <c r="A127"/>
      <c r="B127"/>
      <c r="C127"/>
      <c r="D127" s="1"/>
      <c r="E127" s="1"/>
    </row>
    <row r="128" spans="1:5" hidden="1" x14ac:dyDescent="0.35">
      <c r="A128"/>
      <c r="B128"/>
      <c r="C128"/>
      <c r="D128" s="1"/>
      <c r="E128" s="1"/>
    </row>
    <row r="129" spans="1:5" hidden="1" x14ac:dyDescent="0.35">
      <c r="A129"/>
      <c r="B129"/>
      <c r="C129"/>
      <c r="D129" s="1"/>
      <c r="E129" s="1"/>
    </row>
    <row r="130" spans="1:5" hidden="1" x14ac:dyDescent="0.35">
      <c r="A130"/>
      <c r="B130"/>
      <c r="C130"/>
      <c r="D130" s="1"/>
      <c r="E130" s="1"/>
    </row>
    <row r="131" spans="1:5" hidden="1" x14ac:dyDescent="0.35">
      <c r="A131"/>
      <c r="B131"/>
      <c r="C131"/>
      <c r="D131" s="1"/>
      <c r="E131" s="1"/>
    </row>
    <row r="132" spans="1:5" hidden="1" x14ac:dyDescent="0.35">
      <c r="A132"/>
      <c r="B132"/>
      <c r="C132"/>
      <c r="D132" s="1"/>
      <c r="E132" s="1"/>
    </row>
    <row r="133" spans="1:5" hidden="1" x14ac:dyDescent="0.35">
      <c r="A133"/>
      <c r="B133"/>
      <c r="C133"/>
      <c r="D133" s="1"/>
      <c r="E133" s="1"/>
    </row>
    <row r="134" spans="1:5" hidden="1" x14ac:dyDescent="0.35">
      <c r="A134"/>
      <c r="B134"/>
      <c r="C134"/>
      <c r="D134" s="1"/>
      <c r="E134" s="1"/>
    </row>
    <row r="135" spans="1:5" hidden="1" x14ac:dyDescent="0.35">
      <c r="A135"/>
      <c r="B135"/>
      <c r="C135"/>
      <c r="D135" s="1"/>
      <c r="E135" s="1"/>
    </row>
    <row r="136" spans="1:5" hidden="1" x14ac:dyDescent="0.35">
      <c r="A136"/>
      <c r="B136"/>
      <c r="C136"/>
      <c r="D136" s="1"/>
      <c r="E136" s="1"/>
    </row>
    <row r="137" spans="1:5" hidden="1" x14ac:dyDescent="0.35">
      <c r="A137"/>
      <c r="B137"/>
      <c r="C137"/>
      <c r="D137" s="1"/>
      <c r="E137" s="1"/>
    </row>
    <row r="138" spans="1:5" hidden="1" x14ac:dyDescent="0.35">
      <c r="A138"/>
      <c r="B138"/>
      <c r="C138"/>
      <c r="D138" s="1"/>
      <c r="E138" s="1"/>
    </row>
    <row r="139" spans="1:5" hidden="1" x14ac:dyDescent="0.35">
      <c r="A139"/>
      <c r="B139"/>
      <c r="C139"/>
      <c r="D139" s="1"/>
      <c r="E139" s="1"/>
    </row>
    <row r="140" spans="1:5" hidden="1" x14ac:dyDescent="0.35">
      <c r="A140"/>
      <c r="B140"/>
      <c r="C140"/>
      <c r="D140" s="1"/>
      <c r="E140" s="1"/>
    </row>
    <row r="141" spans="1:5" hidden="1" x14ac:dyDescent="0.35">
      <c r="A141"/>
      <c r="B141"/>
      <c r="C141"/>
      <c r="D141" s="1"/>
      <c r="E141" s="1"/>
    </row>
    <row r="142" spans="1:5" hidden="1" x14ac:dyDescent="0.35">
      <c r="A142"/>
      <c r="B142"/>
      <c r="C142"/>
      <c r="D142" s="1"/>
      <c r="E142" s="1"/>
    </row>
    <row r="143" spans="1:5" hidden="1" x14ac:dyDescent="0.35">
      <c r="A143"/>
      <c r="B143"/>
      <c r="C143"/>
      <c r="D143" s="1"/>
      <c r="E143" s="1"/>
    </row>
    <row r="144" spans="1:5" hidden="1" x14ac:dyDescent="0.35">
      <c r="A144"/>
      <c r="B144"/>
      <c r="C144"/>
      <c r="D144" s="1"/>
      <c r="E144" s="1"/>
    </row>
    <row r="145" spans="1:5" hidden="1" x14ac:dyDescent="0.35">
      <c r="A145"/>
      <c r="B145"/>
      <c r="C145"/>
      <c r="D145" s="1"/>
      <c r="E145" s="1"/>
    </row>
    <row r="146" spans="1:5" hidden="1" x14ac:dyDescent="0.35">
      <c r="A146"/>
      <c r="B146"/>
      <c r="C146"/>
      <c r="D146" s="1"/>
      <c r="E146" s="1"/>
    </row>
    <row r="147" spans="1:5" hidden="1" x14ac:dyDescent="0.35">
      <c r="A147"/>
      <c r="B147"/>
      <c r="C147"/>
      <c r="D147" s="1"/>
      <c r="E147" s="1"/>
    </row>
    <row r="148" spans="1:5" hidden="1" x14ac:dyDescent="0.35">
      <c r="A148"/>
      <c r="B148"/>
      <c r="C148"/>
      <c r="D148" s="1"/>
      <c r="E148" s="1"/>
    </row>
    <row r="149" spans="1:5" hidden="1" x14ac:dyDescent="0.35">
      <c r="A149"/>
      <c r="B149"/>
      <c r="C149"/>
      <c r="D149" s="1"/>
      <c r="E149" s="1"/>
    </row>
    <row r="150" spans="1:5" hidden="1" x14ac:dyDescent="0.35">
      <c r="A150"/>
      <c r="B150"/>
      <c r="C150"/>
      <c r="D150" s="1"/>
      <c r="E150" s="1"/>
    </row>
    <row r="151" spans="1:5" hidden="1" x14ac:dyDescent="0.35">
      <c r="A151"/>
      <c r="B151"/>
      <c r="C151"/>
      <c r="D151" s="1"/>
      <c r="E151" s="1"/>
    </row>
    <row r="152" spans="1:5" hidden="1" x14ac:dyDescent="0.35">
      <c r="A152"/>
      <c r="B152"/>
      <c r="C152"/>
      <c r="D152" s="1"/>
      <c r="E152" s="1"/>
    </row>
    <row r="153" spans="1:5" hidden="1" x14ac:dyDescent="0.35">
      <c r="A153"/>
      <c r="B153"/>
      <c r="C153"/>
      <c r="D153" s="1"/>
      <c r="E153" s="1"/>
    </row>
    <row r="154" spans="1:5" hidden="1" x14ac:dyDescent="0.35">
      <c r="A154"/>
      <c r="B154"/>
      <c r="C154"/>
      <c r="D154" s="1"/>
      <c r="E154" s="1"/>
    </row>
    <row r="155" spans="1:5" hidden="1" x14ac:dyDescent="0.35">
      <c r="A155"/>
      <c r="B155"/>
      <c r="C155"/>
      <c r="D155" s="1"/>
      <c r="E155" s="1"/>
    </row>
    <row r="156" spans="1:5" hidden="1" x14ac:dyDescent="0.35">
      <c r="A156"/>
      <c r="B156"/>
      <c r="C156"/>
      <c r="D156" s="1"/>
      <c r="E156" s="1"/>
    </row>
    <row r="157" spans="1:5" hidden="1" x14ac:dyDescent="0.35">
      <c r="A157"/>
      <c r="B157"/>
      <c r="C157"/>
      <c r="D157" s="1"/>
      <c r="E157" s="1"/>
    </row>
    <row r="158" spans="1:5" hidden="1" x14ac:dyDescent="0.35">
      <c r="A158"/>
      <c r="B158"/>
      <c r="C158"/>
      <c r="D158" s="1"/>
      <c r="E158" s="1"/>
    </row>
    <row r="159" spans="1:5" hidden="1" x14ac:dyDescent="0.35">
      <c r="A159"/>
      <c r="B159"/>
      <c r="C159"/>
      <c r="D159" s="1"/>
      <c r="E159" s="1"/>
    </row>
    <row r="160" spans="1:5" hidden="1" x14ac:dyDescent="0.35">
      <c r="A160"/>
      <c r="B160"/>
      <c r="C160"/>
      <c r="D160" s="1"/>
      <c r="E160" s="1"/>
    </row>
    <row r="161" spans="1:5" hidden="1" x14ac:dyDescent="0.35">
      <c r="A161"/>
      <c r="B161"/>
      <c r="C161"/>
      <c r="D161" s="1"/>
      <c r="E161" s="1"/>
    </row>
    <row r="162" spans="1:5" hidden="1" x14ac:dyDescent="0.35">
      <c r="A162"/>
      <c r="B162"/>
      <c r="C162"/>
      <c r="D162" s="1"/>
      <c r="E162" s="1"/>
    </row>
    <row r="163" spans="1:5" hidden="1" x14ac:dyDescent="0.35">
      <c r="A163"/>
      <c r="B163"/>
      <c r="C163"/>
      <c r="D163" s="1"/>
      <c r="E163" s="1"/>
    </row>
    <row r="164" spans="1:5" hidden="1" x14ac:dyDescent="0.35">
      <c r="A164"/>
      <c r="B164"/>
      <c r="C164"/>
      <c r="D164" s="1"/>
      <c r="E164" s="1"/>
    </row>
    <row r="165" spans="1:5" hidden="1" x14ac:dyDescent="0.35">
      <c r="A165"/>
      <c r="B165"/>
      <c r="C165"/>
      <c r="D165" s="1"/>
      <c r="E165" s="1"/>
    </row>
    <row r="166" spans="1:5" hidden="1" x14ac:dyDescent="0.35">
      <c r="A166"/>
      <c r="B166"/>
      <c r="C166"/>
      <c r="D166" s="1"/>
      <c r="E166" s="1"/>
    </row>
    <row r="167" spans="1:5" hidden="1" x14ac:dyDescent="0.35">
      <c r="A167"/>
      <c r="B167"/>
      <c r="C167"/>
      <c r="D167" s="1"/>
      <c r="E167" s="1"/>
    </row>
    <row r="168" spans="1:5" ht="16.5" hidden="1" customHeight="1" x14ac:dyDescent="0.35">
      <c r="A168"/>
      <c r="B168"/>
      <c r="C168"/>
      <c r="D168" s="1"/>
      <c r="E168" s="1"/>
    </row>
    <row r="169" spans="1:5" hidden="1" x14ac:dyDescent="0.35">
      <c r="A169"/>
      <c r="B169"/>
      <c r="C169"/>
      <c r="D169" s="1"/>
      <c r="E169" s="1"/>
    </row>
    <row r="170" spans="1:5" hidden="1" x14ac:dyDescent="0.35">
      <c r="A170"/>
      <c r="B170"/>
      <c r="C170"/>
      <c r="D170" s="1"/>
      <c r="E170" s="1"/>
    </row>
    <row r="171" spans="1:5" hidden="1" x14ac:dyDescent="0.35">
      <c r="A171"/>
      <c r="B171"/>
      <c r="C171"/>
      <c r="D171" s="1"/>
      <c r="E171" s="1"/>
    </row>
    <row r="172" spans="1:5" hidden="1" x14ac:dyDescent="0.35">
      <c r="A172"/>
      <c r="B172"/>
      <c r="C172"/>
      <c r="D172" s="1"/>
      <c r="E172" s="1"/>
    </row>
    <row r="173" spans="1:5" hidden="1" x14ac:dyDescent="0.35">
      <c r="A173"/>
      <c r="B173"/>
      <c r="C173"/>
      <c r="D173" s="1"/>
      <c r="E173" s="1"/>
    </row>
    <row r="174" spans="1:5" hidden="1" x14ac:dyDescent="0.35">
      <c r="A174"/>
      <c r="B174"/>
      <c r="C174"/>
      <c r="D174" s="1"/>
      <c r="E174" s="1"/>
    </row>
    <row r="175" spans="1:5" hidden="1" x14ac:dyDescent="0.35">
      <c r="A175"/>
      <c r="B175"/>
      <c r="C175"/>
      <c r="D175" s="1"/>
      <c r="E175" s="1"/>
    </row>
    <row r="176" spans="1:5" hidden="1" x14ac:dyDescent="0.35">
      <c r="A176"/>
      <c r="B176"/>
      <c r="C176"/>
      <c r="D176" s="1"/>
      <c r="E176" s="1"/>
    </row>
    <row r="177" spans="1:5" hidden="1" x14ac:dyDescent="0.35">
      <c r="A177"/>
      <c r="B177"/>
      <c r="C177"/>
      <c r="D177" s="1"/>
      <c r="E177" s="1"/>
    </row>
    <row r="178" spans="1:5" hidden="1" x14ac:dyDescent="0.35">
      <c r="A178"/>
      <c r="B178"/>
      <c r="C178"/>
      <c r="D178" s="1"/>
      <c r="E178" s="1"/>
    </row>
    <row r="179" spans="1:5" hidden="1" x14ac:dyDescent="0.35">
      <c r="A179"/>
      <c r="B179"/>
      <c r="C179"/>
      <c r="D179" s="1"/>
      <c r="E179" s="1"/>
    </row>
    <row r="180" spans="1:5" hidden="1" x14ac:dyDescent="0.35">
      <c r="A180"/>
      <c r="B180"/>
      <c r="C180"/>
      <c r="D180" s="1"/>
      <c r="E180" s="1"/>
    </row>
    <row r="181" spans="1:5" hidden="1" x14ac:dyDescent="0.35">
      <c r="A181"/>
      <c r="B181"/>
      <c r="C181"/>
      <c r="D181" s="1"/>
      <c r="E181" s="1"/>
    </row>
    <row r="182" spans="1:5" hidden="1" x14ac:dyDescent="0.35">
      <c r="A182"/>
      <c r="B182"/>
      <c r="C182"/>
      <c r="D182" s="1"/>
      <c r="E182" s="1"/>
    </row>
    <row r="183" spans="1:5" hidden="1" x14ac:dyDescent="0.35">
      <c r="A183"/>
      <c r="B183"/>
      <c r="C183"/>
      <c r="D183" s="1"/>
      <c r="E183" s="1"/>
    </row>
    <row r="184" spans="1:5" hidden="1" x14ac:dyDescent="0.35">
      <c r="A184"/>
      <c r="B184"/>
      <c r="C184"/>
      <c r="D184" s="1"/>
      <c r="E184" s="1"/>
    </row>
    <row r="185" spans="1:5" hidden="1" x14ac:dyDescent="0.35">
      <c r="A185"/>
      <c r="B185"/>
      <c r="C185"/>
      <c r="D185" s="1"/>
      <c r="E185" s="1"/>
    </row>
    <row r="186" spans="1:5" hidden="1" x14ac:dyDescent="0.35">
      <c r="A186"/>
      <c r="B186"/>
      <c r="C186"/>
      <c r="D186" s="1"/>
      <c r="E186" s="1"/>
    </row>
    <row r="187" spans="1:5" hidden="1" x14ac:dyDescent="0.35">
      <c r="A187"/>
      <c r="B187"/>
      <c r="C187"/>
      <c r="D187" s="1"/>
      <c r="E187" s="1"/>
    </row>
    <row r="188" spans="1:5" hidden="1" x14ac:dyDescent="0.35">
      <c r="A188"/>
      <c r="B188"/>
      <c r="C188"/>
      <c r="D188" s="1"/>
      <c r="E188" s="1"/>
    </row>
    <row r="189" spans="1:5" hidden="1" x14ac:dyDescent="0.35">
      <c r="A189"/>
      <c r="B189"/>
      <c r="C189"/>
      <c r="D189" s="1"/>
      <c r="E189" s="1"/>
    </row>
    <row r="190" spans="1:5" hidden="1" x14ac:dyDescent="0.35">
      <c r="A190"/>
      <c r="B190"/>
      <c r="C190"/>
      <c r="D190" s="1"/>
      <c r="E190" s="1"/>
    </row>
    <row r="191" spans="1:5" hidden="1" x14ac:dyDescent="0.35">
      <c r="A191"/>
      <c r="B191"/>
      <c r="C191"/>
      <c r="D191" s="1"/>
      <c r="E191" s="1"/>
    </row>
    <row r="192" spans="1:5" hidden="1" x14ac:dyDescent="0.35">
      <c r="A192"/>
      <c r="B192"/>
      <c r="C192"/>
      <c r="D192" s="1"/>
      <c r="E192" s="1"/>
    </row>
    <row r="193" spans="1:5" hidden="1" x14ac:dyDescent="0.35">
      <c r="A193"/>
      <c r="B193"/>
      <c r="C193"/>
      <c r="D193" s="1"/>
      <c r="E193" s="1"/>
    </row>
    <row r="194" spans="1:5" hidden="1" x14ac:dyDescent="0.35">
      <c r="A194"/>
      <c r="B194"/>
      <c r="C194"/>
      <c r="D194" s="1"/>
      <c r="E194" s="1"/>
    </row>
    <row r="195" spans="1:5" hidden="1" x14ac:dyDescent="0.35">
      <c r="A195"/>
      <c r="B195"/>
      <c r="C195"/>
      <c r="D195" s="1"/>
      <c r="E195" s="1"/>
    </row>
    <row r="196" spans="1:5" hidden="1" x14ac:dyDescent="0.35">
      <c r="A196"/>
      <c r="B196"/>
      <c r="C196"/>
      <c r="D196" s="1"/>
      <c r="E196" s="1"/>
    </row>
    <row r="197" spans="1:5" hidden="1" x14ac:dyDescent="0.35">
      <c r="A197"/>
      <c r="B197"/>
      <c r="C197"/>
      <c r="D197" s="1"/>
      <c r="E197" s="1"/>
    </row>
    <row r="198" spans="1:5" hidden="1" x14ac:dyDescent="0.35">
      <c r="A198"/>
      <c r="B198"/>
      <c r="C198"/>
      <c r="D198" s="1"/>
      <c r="E198" s="1"/>
    </row>
    <row r="199" spans="1:5" hidden="1" x14ac:dyDescent="0.35">
      <c r="A199"/>
      <c r="B199"/>
      <c r="C199"/>
      <c r="D199" s="1"/>
      <c r="E199" s="1"/>
    </row>
    <row r="200" spans="1:5" hidden="1" x14ac:dyDescent="0.35">
      <c r="A200"/>
      <c r="B200"/>
      <c r="C200"/>
      <c r="D200" s="1"/>
      <c r="E200" s="1"/>
    </row>
    <row r="201" spans="1:5" hidden="1" x14ac:dyDescent="0.35">
      <c r="A201"/>
      <c r="B201"/>
      <c r="C201"/>
      <c r="D201" s="1"/>
      <c r="E201" s="1"/>
    </row>
    <row r="202" spans="1:5" hidden="1" x14ac:dyDescent="0.35">
      <c r="A202"/>
      <c r="B202"/>
      <c r="C202"/>
      <c r="D202" s="1"/>
      <c r="E202" s="1"/>
    </row>
    <row r="203" spans="1:5" hidden="1" x14ac:dyDescent="0.35">
      <c r="A203"/>
      <c r="B203"/>
      <c r="C203"/>
      <c r="D203" s="1"/>
      <c r="E203" s="1"/>
    </row>
    <row r="204" spans="1:5" hidden="1" x14ac:dyDescent="0.35">
      <c r="A204"/>
      <c r="B204"/>
      <c r="C204"/>
      <c r="D204" s="1"/>
      <c r="E204" s="1"/>
    </row>
    <row r="205" spans="1:5" hidden="1" x14ac:dyDescent="0.35">
      <c r="A205"/>
      <c r="B205"/>
      <c r="C205"/>
      <c r="D205" s="1"/>
      <c r="E205" s="1"/>
    </row>
    <row r="206" spans="1:5" hidden="1" x14ac:dyDescent="0.35">
      <c r="A206"/>
      <c r="B206"/>
      <c r="C206"/>
      <c r="D206" s="1"/>
      <c r="E206" s="1"/>
    </row>
    <row r="207" spans="1:5" hidden="1" x14ac:dyDescent="0.35">
      <c r="A207"/>
      <c r="B207"/>
      <c r="C207"/>
      <c r="D207" s="1"/>
      <c r="E207" s="1"/>
    </row>
    <row r="208" spans="1:5" hidden="1" x14ac:dyDescent="0.35">
      <c r="A208"/>
      <c r="B208"/>
      <c r="C208"/>
      <c r="D208" s="1"/>
      <c r="E208" s="1"/>
    </row>
    <row r="209" spans="1:5" hidden="1" x14ac:dyDescent="0.35">
      <c r="A209"/>
      <c r="B209"/>
      <c r="C209"/>
      <c r="D209" s="1"/>
      <c r="E209" s="1"/>
    </row>
    <row r="210" spans="1:5" hidden="1" x14ac:dyDescent="0.35">
      <c r="A210"/>
      <c r="B210"/>
      <c r="C210"/>
      <c r="D210" s="1"/>
      <c r="E210" s="1"/>
    </row>
    <row r="211" spans="1:5" hidden="1" x14ac:dyDescent="0.35">
      <c r="A211"/>
      <c r="B211"/>
      <c r="C211"/>
      <c r="D211" s="1"/>
      <c r="E211" s="1"/>
    </row>
    <row r="212" spans="1:5" ht="15" hidden="1" customHeight="1" x14ac:dyDescent="0.35">
      <c r="A212"/>
      <c r="B212"/>
      <c r="C212"/>
      <c r="D212" s="1"/>
      <c r="E212" s="1"/>
    </row>
    <row r="213" spans="1:5" hidden="1" x14ac:dyDescent="0.35">
      <c r="A213"/>
      <c r="B213"/>
      <c r="C213"/>
      <c r="D213" s="1"/>
      <c r="E213" s="1"/>
    </row>
    <row r="214" spans="1:5" hidden="1" x14ac:dyDescent="0.35">
      <c r="A214"/>
      <c r="B214"/>
      <c r="C214"/>
      <c r="D214" s="1"/>
      <c r="E214" s="1"/>
    </row>
    <row r="215" spans="1:5" hidden="1" x14ac:dyDescent="0.35">
      <c r="A215"/>
      <c r="B215"/>
      <c r="C215"/>
      <c r="D215" s="1"/>
      <c r="E215" s="1"/>
    </row>
    <row r="216" spans="1:5" hidden="1" x14ac:dyDescent="0.35">
      <c r="A216"/>
      <c r="B216"/>
      <c r="C216"/>
      <c r="D216" s="1"/>
      <c r="E216" s="1"/>
    </row>
    <row r="217" spans="1:5" hidden="1" x14ac:dyDescent="0.35">
      <c r="A217"/>
      <c r="B217"/>
      <c r="C217"/>
      <c r="D217" s="1"/>
      <c r="E217" s="1"/>
    </row>
    <row r="218" spans="1:5" hidden="1" x14ac:dyDescent="0.35">
      <c r="A218"/>
      <c r="B218"/>
      <c r="C218"/>
      <c r="D218" s="1"/>
      <c r="E218" s="1"/>
    </row>
    <row r="219" spans="1:5" hidden="1" x14ac:dyDescent="0.35">
      <c r="A219"/>
      <c r="B219"/>
      <c r="C219"/>
      <c r="D219" s="1"/>
      <c r="E219" s="1"/>
    </row>
    <row r="220" spans="1:5" ht="9" hidden="1" customHeight="1" x14ac:dyDescent="0.35">
      <c r="A220"/>
      <c r="B220"/>
      <c r="C220"/>
      <c r="D220" s="1"/>
      <c r="E220" s="1"/>
    </row>
    <row r="221" spans="1:5" hidden="1" x14ac:dyDescent="0.35">
      <c r="A221"/>
      <c r="B221"/>
      <c r="C221"/>
    </row>
    <row r="222" spans="1:5" hidden="1" x14ac:dyDescent="0.35">
      <c r="A222"/>
      <c r="B222"/>
      <c r="C222"/>
    </row>
    <row r="223" spans="1:5" hidden="1" x14ac:dyDescent="0.35">
      <c r="A223"/>
      <c r="B223"/>
      <c r="C223"/>
    </row>
    <row r="224" spans="1:5" hidden="1" x14ac:dyDescent="0.35">
      <c r="A224"/>
      <c r="B224"/>
      <c r="C224"/>
    </row>
    <row r="225" spans="1:3" hidden="1" x14ac:dyDescent="0.35">
      <c r="A225"/>
      <c r="B225"/>
      <c r="C225"/>
    </row>
    <row r="226" spans="1:3" hidden="1" x14ac:dyDescent="0.35">
      <c r="A226"/>
      <c r="B226"/>
      <c r="C226"/>
    </row>
    <row r="227" spans="1:3" hidden="1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/>
    <row r="234" spans="1:3" x14ac:dyDescent="0.35"/>
    <row r="235" spans="1:3" x14ac:dyDescent="0.35"/>
    <row r="236" spans="1:3" x14ac:dyDescent="0.35"/>
    <row r="237" spans="1:3" x14ac:dyDescent="0.35"/>
    <row r="238" spans="1:3" x14ac:dyDescent="0.35"/>
    <row r="239" spans="1:3" x14ac:dyDescent="0.35"/>
    <row r="240" spans="1:3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</sheetData>
  <sheetProtection formatRows="0" insertRows="0" selectLockedCells="1"/>
  <dataConsolidate/>
  <mergeCells count="12">
    <mergeCell ref="B64:C64"/>
    <mergeCell ref="B50:C50"/>
    <mergeCell ref="B80:C80"/>
    <mergeCell ref="B1:C1"/>
    <mergeCell ref="B2:C2"/>
    <mergeCell ref="B3:C3"/>
    <mergeCell ref="B79:C79"/>
    <mergeCell ref="B6:C6"/>
    <mergeCell ref="B12:C12"/>
    <mergeCell ref="B28:C28"/>
    <mergeCell ref="B46:C46"/>
    <mergeCell ref="B54:C54"/>
  </mergeCells>
  <dataValidations disablePrompts="1" count="1">
    <dataValidation type="list" allowBlank="1" showInputMessage="1" showErrorMessage="1" error="You must select Yes or No" sqref="C56 C58" xr:uid="{00000000-0002-0000-0000-000000000000}">
      <formula1>"Yes, No"</formula1>
    </dataValidation>
  </dataValidations>
  <pageMargins left="0.70866141732283472" right="0.70866141732283472" top="0.35433070866141736" bottom="0.15748031496062992" header="0.11811023622047245" footer="0.19685039370078741"/>
  <pageSetup scale="65" fitToHeight="0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zoomScale="91" zoomScaleNormal="91" workbookViewId="0">
      <selection activeCell="B15" sqref="B15"/>
    </sheetView>
  </sheetViews>
  <sheetFormatPr defaultRowHeight="14.5" x14ac:dyDescent="0.35"/>
  <cols>
    <col min="2" max="2" width="77.54296875" customWidth="1"/>
    <col min="3" max="3" width="22.453125" customWidth="1"/>
  </cols>
  <sheetData>
    <row r="1" spans="1:4" ht="15" thickBot="1" x14ac:dyDescent="0.4">
      <c r="A1" s="100"/>
      <c r="B1" s="117" t="s">
        <v>120</v>
      </c>
      <c r="C1" s="117"/>
      <c r="D1" s="12"/>
    </row>
    <row r="2" spans="1:4" ht="15" thickBot="1" x14ac:dyDescent="0.4">
      <c r="A2" s="101"/>
      <c r="B2" s="95" t="s">
        <v>125</v>
      </c>
      <c r="C2" s="96"/>
      <c r="D2" s="13"/>
    </row>
    <row r="3" spans="1:4" x14ac:dyDescent="0.35">
      <c r="A3" s="101"/>
      <c r="B3" s="72" t="s">
        <v>131</v>
      </c>
      <c r="C3" s="20">
        <v>0</v>
      </c>
      <c r="D3" s="13"/>
    </row>
    <row r="4" spans="1:4" x14ac:dyDescent="0.35">
      <c r="A4" s="101"/>
      <c r="B4" s="72" t="s">
        <v>15</v>
      </c>
      <c r="C4" s="20">
        <v>0</v>
      </c>
      <c r="D4" s="13"/>
    </row>
    <row r="5" spans="1:4" ht="15" thickBot="1" x14ac:dyDescent="0.4">
      <c r="A5" s="101"/>
      <c r="B5" s="72" t="s">
        <v>16</v>
      </c>
      <c r="C5" s="20">
        <v>0</v>
      </c>
      <c r="D5" s="13"/>
    </row>
    <row r="6" spans="1:4" ht="15" thickBot="1" x14ac:dyDescent="0.4">
      <c r="A6" s="101"/>
      <c r="B6" s="97" t="s">
        <v>126</v>
      </c>
      <c r="C6" s="98"/>
      <c r="D6" s="13"/>
    </row>
    <row r="7" spans="1:4" ht="15" thickBot="1" x14ac:dyDescent="0.4">
      <c r="A7" s="101"/>
      <c r="B7" s="99" t="s">
        <v>11</v>
      </c>
      <c r="C7" s="20">
        <v>5618</v>
      </c>
      <c r="D7" s="13"/>
    </row>
    <row r="8" spans="1:4" ht="15" thickBot="1" x14ac:dyDescent="0.4">
      <c r="A8" s="101"/>
      <c r="B8" s="97" t="s">
        <v>127</v>
      </c>
      <c r="C8" s="75"/>
      <c r="D8" s="13"/>
    </row>
    <row r="9" spans="1:4" x14ac:dyDescent="0.35">
      <c r="A9" s="101"/>
      <c r="B9" s="93" t="s">
        <v>1</v>
      </c>
      <c r="C9" s="20">
        <v>1230992.3399999999</v>
      </c>
      <c r="D9" s="13"/>
    </row>
    <row r="10" spans="1:4" x14ac:dyDescent="0.35">
      <c r="A10" s="101"/>
      <c r="B10" s="94" t="s">
        <v>0</v>
      </c>
      <c r="C10" s="20">
        <v>67388.739090909105</v>
      </c>
      <c r="D10" s="13"/>
    </row>
    <row r="11" spans="1:4" x14ac:dyDescent="0.35">
      <c r="A11" s="101"/>
      <c r="B11" s="94" t="s">
        <v>60</v>
      </c>
      <c r="C11" s="20">
        <v>67454.55</v>
      </c>
      <c r="D11" s="13"/>
    </row>
    <row r="12" spans="1:4" x14ac:dyDescent="0.35">
      <c r="A12" s="101"/>
      <c r="B12" s="94" t="s">
        <v>2</v>
      </c>
      <c r="C12" s="20">
        <v>142911.67999999996</v>
      </c>
      <c r="D12" s="13"/>
    </row>
    <row r="13" spans="1:4" x14ac:dyDescent="0.35">
      <c r="A13" s="101"/>
      <c r="B13" s="94" t="s">
        <v>3</v>
      </c>
      <c r="C13" s="20">
        <v>217302.15000000002</v>
      </c>
      <c r="D13" s="13"/>
    </row>
    <row r="14" spans="1:4" x14ac:dyDescent="0.35">
      <c r="A14" s="101"/>
      <c r="B14" s="94" t="s">
        <v>69</v>
      </c>
      <c r="C14" s="20">
        <v>55363.637272727276</v>
      </c>
      <c r="D14" s="13"/>
    </row>
    <row r="15" spans="1:4" x14ac:dyDescent="0.35">
      <c r="A15" s="101"/>
      <c r="B15" s="94" t="s">
        <v>75</v>
      </c>
      <c r="C15" s="20">
        <v>54399.999999999993</v>
      </c>
      <c r="D15" s="13"/>
    </row>
    <row r="16" spans="1:4" x14ac:dyDescent="0.35">
      <c r="A16" s="101"/>
      <c r="B16" s="94" t="s">
        <v>78</v>
      </c>
      <c r="C16" s="20">
        <v>51382.28</v>
      </c>
      <c r="D16" s="13"/>
    </row>
    <row r="17" spans="1:4" x14ac:dyDescent="0.35">
      <c r="A17" s="101"/>
      <c r="B17" s="94" t="s">
        <v>7</v>
      </c>
      <c r="C17" s="20">
        <v>2736.5</v>
      </c>
      <c r="D17" s="13"/>
    </row>
    <row r="18" spans="1:4" x14ac:dyDescent="0.35">
      <c r="A18" s="101"/>
      <c r="B18" s="94" t="s">
        <v>81</v>
      </c>
      <c r="C18" s="20">
        <v>24512.080000000002</v>
      </c>
      <c r="D18" s="13"/>
    </row>
    <row r="19" spans="1:4" x14ac:dyDescent="0.35">
      <c r="A19" s="101"/>
      <c r="B19" s="94" t="s">
        <v>83</v>
      </c>
      <c r="C19" s="20">
        <v>53990.91</v>
      </c>
      <c r="D19" s="13"/>
    </row>
    <row r="20" spans="1:4" x14ac:dyDescent="0.35">
      <c r="A20" s="101"/>
      <c r="B20" s="94" t="s">
        <v>8</v>
      </c>
      <c r="C20" s="20">
        <v>189660.52000000002</v>
      </c>
      <c r="D20" s="13"/>
    </row>
    <row r="21" spans="1:4" x14ac:dyDescent="0.35">
      <c r="A21" s="101"/>
      <c r="B21" s="94" t="s">
        <v>90</v>
      </c>
      <c r="C21" s="20">
        <v>42000</v>
      </c>
      <c r="D21" s="13"/>
    </row>
    <row r="22" spans="1:4" x14ac:dyDescent="0.35">
      <c r="A22" s="101"/>
      <c r="B22" s="94" t="s">
        <v>92</v>
      </c>
      <c r="C22" s="20">
        <v>51818.186363636371</v>
      </c>
      <c r="D22" s="13"/>
    </row>
    <row r="23" spans="1:4" x14ac:dyDescent="0.35">
      <c r="A23" s="101"/>
      <c r="B23" s="94" t="s">
        <v>94</v>
      </c>
      <c r="C23" s="20">
        <v>44545.45636363636</v>
      </c>
      <c r="D23" s="13"/>
    </row>
    <row r="24" spans="1:4" x14ac:dyDescent="0.35">
      <c r="A24" s="101"/>
      <c r="B24" s="94" t="s">
        <v>14</v>
      </c>
      <c r="C24" s="20">
        <v>50721.960000000006</v>
      </c>
      <c r="D24" s="13"/>
    </row>
    <row r="25" spans="1:4" ht="15" thickBot="1" x14ac:dyDescent="0.4">
      <c r="A25" s="101"/>
      <c r="B25" s="103" t="s">
        <v>104</v>
      </c>
      <c r="C25" s="87">
        <v>45600</v>
      </c>
      <c r="D25" s="13"/>
    </row>
    <row r="26" spans="1:4" ht="15" thickBot="1" x14ac:dyDescent="0.4">
      <c r="A26" s="102"/>
      <c r="B26" s="55"/>
      <c r="C26" s="55"/>
      <c r="D26" s="14"/>
    </row>
  </sheetData>
  <mergeCells count="1">
    <mergeCell ref="B1:C1"/>
  </mergeCells>
  <dataValidations count="2">
    <dataValidation allowBlank="1" showErrorMessage="1" error="That's wrong." prompt="That's wrong." sqref="B8 B1" xr:uid="{00000000-0002-0000-0100-000000000000}"/>
    <dataValidation type="list" allowBlank="1" showInputMessage="1" promptTitle="Select LSP from list" sqref="B10:B25" xr:uid="{00000000-0002-0000-0100-000001000000}">
      <formula1>LSP_Name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3"/>
  <sheetViews>
    <sheetView workbookViewId="0">
      <selection activeCell="D16" sqref="D16"/>
    </sheetView>
  </sheetViews>
  <sheetFormatPr defaultRowHeight="14.5" x14ac:dyDescent="0.35"/>
  <cols>
    <col min="1" max="1" width="70.1796875" customWidth="1"/>
    <col min="4" max="4" width="54.54296875" customWidth="1"/>
  </cols>
  <sheetData>
    <row r="1" spans="1:1" ht="15.5" x14ac:dyDescent="0.35">
      <c r="A1" s="91" t="s">
        <v>124</v>
      </c>
    </row>
    <row r="2" spans="1:1" ht="15.5" x14ac:dyDescent="0.35">
      <c r="A2" s="92" t="s">
        <v>57</v>
      </c>
    </row>
    <row r="3" spans="1:1" ht="15.5" x14ac:dyDescent="0.35">
      <c r="A3" s="92" t="s">
        <v>0</v>
      </c>
    </row>
    <row r="4" spans="1:1" ht="15.5" x14ac:dyDescent="0.35">
      <c r="A4" s="92" t="s">
        <v>58</v>
      </c>
    </row>
    <row r="5" spans="1:1" ht="15.5" x14ac:dyDescent="0.35">
      <c r="A5" s="92" t="s">
        <v>59</v>
      </c>
    </row>
    <row r="6" spans="1:1" ht="15.5" x14ac:dyDescent="0.35">
      <c r="A6" s="92" t="s">
        <v>60</v>
      </c>
    </row>
    <row r="7" spans="1:1" ht="15.5" x14ac:dyDescent="0.35">
      <c r="A7" s="92" t="s">
        <v>61</v>
      </c>
    </row>
    <row r="8" spans="1:1" ht="15.5" x14ac:dyDescent="0.35">
      <c r="A8" s="92" t="s">
        <v>62</v>
      </c>
    </row>
    <row r="9" spans="1:1" ht="15.5" x14ac:dyDescent="0.35">
      <c r="A9" s="92" t="s">
        <v>63</v>
      </c>
    </row>
    <row r="10" spans="1:1" ht="15.5" x14ac:dyDescent="0.35">
      <c r="A10" s="92" t="s">
        <v>2</v>
      </c>
    </row>
    <row r="11" spans="1:1" ht="15.5" x14ac:dyDescent="0.35">
      <c r="A11" s="92" t="s">
        <v>64</v>
      </c>
    </row>
    <row r="12" spans="1:1" ht="15.5" x14ac:dyDescent="0.35">
      <c r="A12" s="92" t="s">
        <v>3</v>
      </c>
    </row>
    <row r="13" spans="1:1" ht="15.5" x14ac:dyDescent="0.35">
      <c r="A13" s="92" t="s">
        <v>122</v>
      </c>
    </row>
    <row r="14" spans="1:1" ht="15.5" x14ac:dyDescent="0.35">
      <c r="A14" s="92" t="s">
        <v>65</v>
      </c>
    </row>
    <row r="15" spans="1:1" ht="15.5" x14ac:dyDescent="0.35">
      <c r="A15" s="92" t="s">
        <v>66</v>
      </c>
    </row>
    <row r="16" spans="1:1" ht="15.5" x14ac:dyDescent="0.35">
      <c r="A16" s="92" t="s">
        <v>4</v>
      </c>
    </row>
    <row r="17" spans="1:1" ht="15.5" x14ac:dyDescent="0.35">
      <c r="A17" s="92" t="s">
        <v>67</v>
      </c>
    </row>
    <row r="18" spans="1:1" ht="15.5" x14ac:dyDescent="0.35">
      <c r="A18" s="92" t="s">
        <v>68</v>
      </c>
    </row>
    <row r="19" spans="1:1" ht="15.5" x14ac:dyDescent="0.35">
      <c r="A19" s="92" t="s">
        <v>69</v>
      </c>
    </row>
    <row r="20" spans="1:1" ht="15.5" x14ac:dyDescent="0.35">
      <c r="A20" s="92" t="s">
        <v>70</v>
      </c>
    </row>
    <row r="21" spans="1:1" ht="15.5" x14ac:dyDescent="0.35">
      <c r="A21" s="92" t="s">
        <v>71</v>
      </c>
    </row>
    <row r="22" spans="1:1" ht="15.5" x14ac:dyDescent="0.35">
      <c r="A22" s="92" t="s">
        <v>72</v>
      </c>
    </row>
    <row r="23" spans="1:1" ht="15.5" x14ac:dyDescent="0.35">
      <c r="A23" s="92" t="s">
        <v>73</v>
      </c>
    </row>
    <row r="24" spans="1:1" ht="15.5" x14ac:dyDescent="0.35">
      <c r="A24" s="92" t="s">
        <v>5</v>
      </c>
    </row>
    <row r="25" spans="1:1" ht="15.5" x14ac:dyDescent="0.35">
      <c r="A25" s="92" t="s">
        <v>74</v>
      </c>
    </row>
    <row r="26" spans="1:1" ht="15.5" x14ac:dyDescent="0.35">
      <c r="A26" s="92" t="s">
        <v>75</v>
      </c>
    </row>
    <row r="27" spans="1:1" ht="15.5" x14ac:dyDescent="0.35">
      <c r="A27" s="92" t="s">
        <v>76</v>
      </c>
    </row>
    <row r="28" spans="1:1" ht="15.5" x14ac:dyDescent="0.35">
      <c r="A28" s="92" t="s">
        <v>77</v>
      </c>
    </row>
    <row r="29" spans="1:1" ht="15.5" x14ac:dyDescent="0.35">
      <c r="A29" s="92" t="s">
        <v>78</v>
      </c>
    </row>
    <row r="30" spans="1:1" ht="15.5" x14ac:dyDescent="0.35">
      <c r="A30" s="92" t="s">
        <v>79</v>
      </c>
    </row>
    <row r="31" spans="1:1" ht="15.5" x14ac:dyDescent="0.35">
      <c r="A31" s="92" t="s">
        <v>6</v>
      </c>
    </row>
    <row r="32" spans="1:1" ht="15.5" x14ac:dyDescent="0.35">
      <c r="A32" s="92" t="s">
        <v>7</v>
      </c>
    </row>
    <row r="33" spans="1:1" ht="15.5" x14ac:dyDescent="0.35">
      <c r="A33" s="92" t="s">
        <v>80</v>
      </c>
    </row>
    <row r="34" spans="1:1" ht="15.5" x14ac:dyDescent="0.35">
      <c r="A34" s="92" t="s">
        <v>81</v>
      </c>
    </row>
    <row r="35" spans="1:1" ht="15.5" x14ac:dyDescent="0.35">
      <c r="A35" s="92" t="s">
        <v>82</v>
      </c>
    </row>
    <row r="36" spans="1:1" ht="15.5" x14ac:dyDescent="0.35">
      <c r="A36" s="92" t="s">
        <v>83</v>
      </c>
    </row>
    <row r="37" spans="1:1" ht="15.5" x14ac:dyDescent="0.35">
      <c r="A37" s="92" t="s">
        <v>84</v>
      </c>
    </row>
    <row r="38" spans="1:1" ht="15.5" x14ac:dyDescent="0.35">
      <c r="A38" s="92" t="s">
        <v>85</v>
      </c>
    </row>
    <row r="39" spans="1:1" ht="15.5" x14ac:dyDescent="0.35">
      <c r="A39" s="92" t="s">
        <v>86</v>
      </c>
    </row>
    <row r="40" spans="1:1" ht="15.5" x14ac:dyDescent="0.35">
      <c r="A40" s="92" t="s">
        <v>87</v>
      </c>
    </row>
    <row r="41" spans="1:1" ht="15.5" x14ac:dyDescent="0.35">
      <c r="A41" s="92" t="s">
        <v>8</v>
      </c>
    </row>
    <row r="42" spans="1:1" ht="15.5" x14ac:dyDescent="0.35">
      <c r="A42" s="92" t="s">
        <v>88</v>
      </c>
    </row>
    <row r="43" spans="1:1" ht="15.5" x14ac:dyDescent="0.35">
      <c r="A43" s="92" t="s">
        <v>89</v>
      </c>
    </row>
    <row r="44" spans="1:1" ht="15.5" x14ac:dyDescent="0.35">
      <c r="A44" s="92" t="s">
        <v>90</v>
      </c>
    </row>
    <row r="45" spans="1:1" ht="15.5" x14ac:dyDescent="0.35">
      <c r="A45" s="92" t="s">
        <v>91</v>
      </c>
    </row>
    <row r="46" spans="1:1" ht="15.5" x14ac:dyDescent="0.35">
      <c r="A46" s="92" t="s">
        <v>92</v>
      </c>
    </row>
    <row r="47" spans="1:1" ht="15.5" x14ac:dyDescent="0.35">
      <c r="A47" s="92" t="s">
        <v>93</v>
      </c>
    </row>
    <row r="48" spans="1:1" ht="15.5" x14ac:dyDescent="0.35">
      <c r="A48" s="92" t="s">
        <v>94</v>
      </c>
    </row>
    <row r="49" spans="1:1" ht="15.5" x14ac:dyDescent="0.35">
      <c r="A49" s="92" t="s">
        <v>95</v>
      </c>
    </row>
    <row r="50" spans="1:1" ht="15.5" x14ac:dyDescent="0.35">
      <c r="A50" s="92" t="s">
        <v>14</v>
      </c>
    </row>
    <row r="51" spans="1:1" ht="15.5" x14ac:dyDescent="0.35">
      <c r="A51" s="92" t="s">
        <v>123</v>
      </c>
    </row>
    <row r="52" spans="1:1" ht="15.5" x14ac:dyDescent="0.35">
      <c r="A52" s="92" t="s">
        <v>96</v>
      </c>
    </row>
    <row r="53" spans="1:1" ht="15.5" x14ac:dyDescent="0.35">
      <c r="A53" s="92" t="s">
        <v>97</v>
      </c>
    </row>
    <row r="54" spans="1:1" ht="15.5" x14ac:dyDescent="0.35">
      <c r="A54" s="92" t="s">
        <v>98</v>
      </c>
    </row>
    <row r="55" spans="1:1" ht="15.5" x14ac:dyDescent="0.35">
      <c r="A55" s="92" t="s">
        <v>99</v>
      </c>
    </row>
    <row r="56" spans="1:1" ht="15.5" x14ac:dyDescent="0.35">
      <c r="A56" s="92" t="s">
        <v>100</v>
      </c>
    </row>
    <row r="57" spans="1:1" ht="15.5" x14ac:dyDescent="0.35">
      <c r="A57" s="92" t="s">
        <v>9</v>
      </c>
    </row>
    <row r="58" spans="1:1" ht="15.5" x14ac:dyDescent="0.35">
      <c r="A58" s="92" t="s">
        <v>101</v>
      </c>
    </row>
    <row r="59" spans="1:1" ht="15.5" x14ac:dyDescent="0.35">
      <c r="A59" s="92" t="s">
        <v>102</v>
      </c>
    </row>
    <row r="60" spans="1:1" ht="15.5" x14ac:dyDescent="0.35">
      <c r="A60" s="92" t="s">
        <v>103</v>
      </c>
    </row>
    <row r="61" spans="1:1" ht="15.5" x14ac:dyDescent="0.35">
      <c r="A61" s="92" t="s">
        <v>104</v>
      </c>
    </row>
    <row r="62" spans="1:1" ht="15.5" x14ac:dyDescent="0.35">
      <c r="A62" s="92" t="s">
        <v>105</v>
      </c>
    </row>
    <row r="63" spans="1:1" ht="15.5" x14ac:dyDescent="0.35">
      <c r="A63" s="92" t="s">
        <v>106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6E7F440751D54E90BC06A6D105A808" ma:contentTypeVersion="9" ma:contentTypeDescription="Create a new document." ma:contentTypeScope="" ma:versionID="44cbc3187e7bf7b762fbab36bbd6b166">
  <xsd:schema xmlns:xsd="http://www.w3.org/2001/XMLSchema" xmlns:xs="http://www.w3.org/2001/XMLSchema" xmlns:p="http://schemas.microsoft.com/office/2006/metadata/properties" xmlns:ns3="1ff71297-06cc-4a26-9fc4-d8b91ff19ab5" targetNamespace="http://schemas.microsoft.com/office/2006/metadata/properties" ma:root="true" ma:fieldsID="0cc00c39e7af6af83de18bed1e112e7c" ns3:_="">
    <xsd:import namespace="1ff71297-06cc-4a26-9fc4-d8b91ff19a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71297-06cc-4a26-9fc4-d8b91ff19a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0FB764A-975B-439F-A8CC-680EDC63A12A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1ff71297-06cc-4a26-9fc4-d8b91ff19ab5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2CCD94-742C-47C0-84CE-C67A40F70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91F837-6B62-4318-83D8-2BE2A9A3E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71297-06cc-4a26-9fc4-d8b91ff19a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FBF859-D7A7-4206-B9C8-1E26F092A57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Agency reporting template</vt:lpstr>
      <vt:lpstr>A - Professional Fees</vt:lpstr>
      <vt:lpstr>List of Law Firms</vt:lpstr>
      <vt:lpstr>LSP_Name</vt:lpstr>
      <vt:lpstr>'Agency reporting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FWO Legal Services Expenditure Report 2019-2020</dc:title>
  <dc:subject>FWO Legal Services Expenditure Report 2019-2020</dc:subject>
  <dc:creator/>
  <cp:keywords>legal services, expenditure</cp:keywords>
  <cp:lastModifiedBy/>
  <dcterms:created xsi:type="dcterms:W3CDTF">2018-07-17T04:36:49Z</dcterms:created>
  <dcterms:modified xsi:type="dcterms:W3CDTF">2020-11-17T22:01:31Z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lpwstr>11700.0000000000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ContentTypeId">
    <vt:lpwstr>0x010100756E7F440751D54E90BC06A6D105A808</vt:lpwstr>
  </property>
</Properties>
</file>